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<sst xmlns="http://schemas.openxmlformats.org/spreadsheetml/2006/main" count="252" uniqueCount="114">
  <si>
    <t>Location, Elevation &amp; Slope, Inc</t>
  </si>
  <si>
    <t>Name</t>
  </si>
  <si>
    <t>Billing Street Address</t>
  </si>
  <si>
    <t>City, State, Zip</t>
  </si>
  <si>
    <t>Shipping Street Address (If different from Billing)</t>
  </si>
  <si>
    <t>Chardonnay</t>
  </si>
  <si>
    <t xml:space="preserve">Wine </t>
  </si>
  <si>
    <t>Price</t>
  </si>
  <si>
    <t># of Bottles</t>
  </si>
  <si>
    <t>Total</t>
  </si>
  <si>
    <t>_______</t>
  </si>
  <si>
    <t>TOTAL</t>
  </si>
  <si>
    <t>Phone #</t>
  </si>
  <si>
    <t>E-Mail</t>
  </si>
  <si>
    <t>Credit Card (VISA/MC ONLY)</t>
  </si>
  <si>
    <t>Credit Card Security Code</t>
  </si>
  <si>
    <t>Ex. Date</t>
  </si>
  <si>
    <t xml:space="preserve">All alcoholic beverages are sold in California and title passes to the buyer in this state. The buyer is solely responsible for the shipment of alcoholic beverages. </t>
  </si>
  <si>
    <t xml:space="preserve">By placing an order, you authrize us to act on your behalf to engage a common carrier to deliver your order to you.  Alcoholic beverages may be sold and  </t>
  </si>
  <si>
    <t xml:space="preserve">delivered only to persons who are at least 21 years old. By placing your order with Location, Elevation &amp; Slope, Inc., you represent to us that you are at least </t>
  </si>
  <si>
    <t xml:space="preserve">21 years of age and the person to whom the delivery will be made is at least 21 years old. When your alcoholic beverages are delivered the person receiving </t>
  </si>
  <si>
    <t>the delivery will be required to show identification proving that he or she is at least 21 years old.</t>
  </si>
  <si>
    <t xml:space="preserve">__By checking here, I agree to the following: We make no representation to the legal rights of anyone to ship or import wines into any state outside California. </t>
  </si>
  <si>
    <t>__By checking this box, I agree to pay all applicable State of California sales tax, as required in an in-state sale.</t>
  </si>
  <si>
    <t>126 Belle View Ave.</t>
  </si>
  <si>
    <t>Petaluma, CA  94952</t>
  </si>
  <si>
    <t>Ph: (707) 971-9636  Fax: (707) 778-8280</t>
  </si>
  <si>
    <t>Buccio</t>
  </si>
  <si>
    <t>Gain Bay</t>
  </si>
  <si>
    <t>Vintage</t>
  </si>
  <si>
    <t>Reserve Red Wine</t>
  </si>
  <si>
    <t>Wine &amp; Pricing</t>
  </si>
  <si>
    <t>L.E.S. Order Form</t>
  </si>
  <si>
    <t>Ground</t>
  </si>
  <si>
    <r>
      <rPr>
        <b/>
        <sz val="11"/>
        <color indexed="8"/>
        <rFont val="Georgia"/>
        <family val="1"/>
      </rPr>
      <t>Discount:  10%</t>
    </r>
    <r>
      <rPr>
        <sz val="11"/>
        <color theme="1"/>
        <rFont val="Georgia"/>
        <family val="2"/>
      </rPr>
      <t xml:space="preserve"> if a case (12 bottles) is ordered</t>
    </r>
  </si>
  <si>
    <t>UPS 750ML</t>
  </si>
  <si>
    <t>FedEx 750ML</t>
  </si>
  <si>
    <t>UPS</t>
  </si>
  <si>
    <t>FXG</t>
  </si>
  <si>
    <t>FXE</t>
  </si>
  <si>
    <t>FEX</t>
  </si>
  <si>
    <t>FXO</t>
  </si>
  <si>
    <t>FXP</t>
  </si>
  <si>
    <t>States in Delivery Area</t>
  </si>
  <si>
    <t>Bottles</t>
  </si>
  <si>
    <t>3Day</t>
  </si>
  <si>
    <t>2Day</t>
  </si>
  <si>
    <t>1DayPM</t>
  </si>
  <si>
    <t>1DayAM</t>
  </si>
  <si>
    <t>California, Northern</t>
  </si>
  <si>
    <t>California, Central Coast</t>
  </si>
  <si>
    <t>California, Southern</t>
  </si>
  <si>
    <t>Nevada</t>
  </si>
  <si>
    <t>Oregon</t>
  </si>
  <si>
    <t>Arizona</t>
  </si>
  <si>
    <t>Colorado</t>
  </si>
  <si>
    <t>Idaho</t>
  </si>
  <si>
    <t>Montana</t>
  </si>
  <si>
    <t>Washington</t>
  </si>
  <si>
    <t>Wyoming</t>
  </si>
  <si>
    <t>New Mexico</t>
  </si>
  <si>
    <t>Iowa</t>
  </si>
  <si>
    <t>Kansas</t>
  </si>
  <si>
    <t>Minnesota</t>
  </si>
  <si>
    <t>Missouri</t>
  </si>
  <si>
    <t>Nebraska</t>
  </si>
  <si>
    <t>North Dakota</t>
  </si>
  <si>
    <t>Oklahoma</t>
  </si>
  <si>
    <t>South Dakota</t>
  </si>
  <si>
    <t>Texas</t>
  </si>
  <si>
    <t>Connecticut</t>
  </si>
  <si>
    <t>Delaware</t>
  </si>
  <si>
    <t>Florida</t>
  </si>
  <si>
    <t>Georgia</t>
  </si>
  <si>
    <t>Illinois</t>
  </si>
  <si>
    <t>Indiana</t>
  </si>
  <si>
    <t>Kentucky</t>
  </si>
  <si>
    <t>Louisiana</t>
  </si>
  <si>
    <t>Maine</t>
  </si>
  <si>
    <t>Michigan</t>
  </si>
  <si>
    <t>New Hampshire</t>
  </si>
  <si>
    <t>New Jersey</t>
  </si>
  <si>
    <t>New York</t>
  </si>
  <si>
    <t>North Carolina</t>
  </si>
  <si>
    <t>Ohio</t>
  </si>
  <si>
    <t>Rhode Island</t>
  </si>
  <si>
    <t>South Carolina</t>
  </si>
  <si>
    <t>Tennessee</t>
  </si>
  <si>
    <t>Vermont</t>
  </si>
  <si>
    <t>Virginia</t>
  </si>
  <si>
    <t>Washington D.C.</t>
  </si>
  <si>
    <t>West Virginia</t>
  </si>
  <si>
    <t>Wisconsin</t>
  </si>
  <si>
    <t>Alaska</t>
  </si>
  <si>
    <t>NA</t>
  </si>
  <si>
    <t>Hawaii</t>
  </si>
  <si>
    <t>Step 1 - Find Your State</t>
  </si>
  <si>
    <t>Step 2 #/btls</t>
  </si>
  <si>
    <t>Step 3 - Service</t>
  </si>
  <si>
    <t xml:space="preserve">Shipping Chart </t>
  </si>
  <si>
    <r>
      <rPr>
        <b/>
        <sz val="11"/>
        <color indexed="8"/>
        <rFont val="Georgia"/>
        <family val="1"/>
      </rPr>
      <t>Shipping:</t>
    </r>
    <r>
      <rPr>
        <sz val="11"/>
        <color theme="1"/>
        <rFont val="Georgia"/>
        <family val="2"/>
      </rPr>
      <t xml:space="preserve"> (See Shipping Chart on right.  Follow the steps.</t>
    </r>
  </si>
  <si>
    <t>Orders over $200 receive free UPS Ground shipping to that zone.  Please subtract from total.</t>
  </si>
  <si>
    <t>&gt;&gt;&gt;&gt;&gt;&gt;&gt;</t>
  </si>
  <si>
    <t>(Scroll Down)</t>
  </si>
  <si>
    <t>Step 4 - Enter on Order Form</t>
  </si>
  <si>
    <r>
      <rPr>
        <b/>
        <u val="single"/>
        <sz val="11"/>
        <color indexed="8"/>
        <rFont val="Georgia"/>
        <family val="1"/>
      </rPr>
      <t>1.</t>
    </r>
    <r>
      <rPr>
        <sz val="11"/>
        <color theme="1"/>
        <rFont val="Georgia"/>
        <family val="2"/>
      </rPr>
      <t xml:space="preserve">  Fill out all shipping and billing information on the left.  </t>
    </r>
    <r>
      <rPr>
        <b/>
        <u val="single"/>
        <sz val="11"/>
        <color indexed="8"/>
        <rFont val="Georgia"/>
        <family val="1"/>
      </rPr>
      <t>2.</t>
    </r>
    <r>
      <rPr>
        <sz val="11"/>
        <color theme="1"/>
        <rFont val="Georgia"/>
        <family val="2"/>
      </rPr>
      <t xml:space="preserve"> In the Wine &amp; Pricing box, just fill in the # of </t>
    </r>
  </si>
  <si>
    <r>
      <rPr>
        <b/>
        <sz val="11"/>
        <color indexed="8"/>
        <rFont val="Georgia"/>
        <family val="1"/>
      </rPr>
      <t>TAX:</t>
    </r>
    <r>
      <rPr>
        <sz val="11"/>
        <color theme="1"/>
        <rFont val="Georgia"/>
        <family val="2"/>
      </rPr>
      <t xml:space="preserve">  8.00% before discount</t>
    </r>
  </si>
  <si>
    <t>(Scroll Up or Down for your state)</t>
  </si>
  <si>
    <t>(Scroll to the right for service level)</t>
  </si>
  <si>
    <t>Cabernet Sauvignon - Lake Co.</t>
  </si>
  <si>
    <r>
      <t xml:space="preserve">bottles you'd like.  </t>
    </r>
    <r>
      <rPr>
        <b/>
        <u val="single"/>
        <sz val="11"/>
        <color indexed="8"/>
        <rFont val="Georgia"/>
        <family val="1"/>
      </rPr>
      <t>3.</t>
    </r>
    <r>
      <rPr>
        <sz val="11"/>
        <color theme="1"/>
        <rFont val="Georgia"/>
        <family val="2"/>
      </rPr>
      <t xml:space="preserve">  Find your shipping zone and service level and enter in the box.  (For orders over $200,</t>
    </r>
  </si>
  <si>
    <r>
      <t xml:space="preserve">leave it blank for winery paid UPS ground or subtract that amount from your desired shipping level.  </t>
    </r>
    <r>
      <rPr>
        <b/>
        <sz val="11"/>
        <color indexed="8"/>
        <rFont val="Georgia"/>
        <family val="1"/>
      </rPr>
      <t>4.</t>
    </r>
    <r>
      <rPr>
        <sz val="11"/>
        <color theme="1"/>
        <rFont val="Georgia"/>
        <family val="2"/>
      </rPr>
      <t xml:space="preserve"> Check</t>
    </r>
  </si>
  <si>
    <r>
      <t xml:space="preserve">the compliance statements at the bottom of the page.  </t>
    </r>
    <r>
      <rPr>
        <b/>
        <sz val="11"/>
        <color indexed="8"/>
        <rFont val="Georgia"/>
        <family val="1"/>
      </rPr>
      <t>5.</t>
    </r>
    <r>
      <rPr>
        <sz val="11"/>
        <color theme="1"/>
        <rFont val="Georgia"/>
        <family val="2"/>
      </rPr>
      <t xml:space="preserve"> Fill out the credit card info and </t>
    </r>
    <r>
      <rPr>
        <b/>
        <sz val="11"/>
        <color indexed="8"/>
        <rFont val="Georgia"/>
        <family val="1"/>
      </rPr>
      <t>6.</t>
    </r>
    <r>
      <rPr>
        <sz val="11"/>
        <color theme="1"/>
        <rFont val="Georgia"/>
        <family val="2"/>
      </rPr>
      <t xml:space="preserve">  Return form.</t>
    </r>
  </si>
  <si>
    <r>
      <rPr>
        <b/>
        <u val="single"/>
        <sz val="11"/>
        <color indexed="8"/>
        <rFont val="Georgia"/>
        <family val="1"/>
      </rPr>
      <t>Directions:</t>
    </r>
    <r>
      <rPr>
        <sz val="11"/>
        <color theme="1"/>
        <rFont val="Georgia"/>
        <family val="2"/>
      </rPr>
      <t xml:space="preserve">  Please fill out the 6 zones listed below and fax it back or fill it out, save, and return it via e-mail.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</si>
</sst>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&quot;$&quot;#,##0.00"/>
    <numFmt numFmtId="171" formatCode="[&lt;=9999999]###\-####;\(###\)\ ###\-####"/>
  </numFmts>
  <fonts count="55">
    <font>
      <sz val="11"/>
      <color theme="1"/>
      <name val="Georgia"/>
      <family val="2"/>
    </font>
    <font>
      <sz val="11"/>
      <color indexed="8"/>
      <name val="Georgia"/>
      <family val="2"/>
    </font>
    <font>
      <b/>
      <sz val="11"/>
      <color indexed="8"/>
      <name val="Georgia"/>
      <family val="1"/>
    </font>
    <font>
      <b/>
      <u val="single"/>
      <sz val="11"/>
      <color indexed="8"/>
      <name val="Georgia"/>
      <family val="1"/>
    </font>
    <font>
      <sz val="11"/>
      <color indexed="9"/>
      <name val="Georgia"/>
      <family val="2"/>
    </font>
    <font>
      <sz val="11"/>
      <color indexed="20"/>
      <name val="Georgia"/>
      <family val="2"/>
    </font>
    <font>
      <b/>
      <sz val="11"/>
      <color indexed="52"/>
      <name val="Georgia"/>
      <family val="2"/>
    </font>
    <font>
      <b/>
      <sz val="11"/>
      <color indexed="9"/>
      <name val="Georgia"/>
      <family val="2"/>
    </font>
    <font>
      <i/>
      <sz val="11"/>
      <color indexed="23"/>
      <name val="Georgia"/>
      <family val="2"/>
    </font>
    <font>
      <u val="single"/>
      <sz val="11"/>
      <color indexed="20"/>
      <name val="Georgia"/>
      <family val="2"/>
    </font>
    <font>
      <sz val="11"/>
      <color indexed="17"/>
      <name val="Georgia"/>
      <family val="2"/>
    </font>
    <font>
      <b/>
      <sz val="15"/>
      <color indexed="56"/>
      <name val="Georgia"/>
      <family val="2"/>
    </font>
    <font>
      <b/>
      <sz val="13"/>
      <color indexed="56"/>
      <name val="Georgia"/>
      <family val="2"/>
    </font>
    <font>
      <b/>
      <sz val="11"/>
      <color indexed="56"/>
      <name val="Georgia"/>
      <family val="2"/>
    </font>
    <font>
      <u val="single"/>
      <sz val="11"/>
      <color indexed="12"/>
      <name val="Georgia"/>
      <family val="2"/>
    </font>
    <font>
      <sz val="11"/>
      <color indexed="62"/>
      <name val="Georgia"/>
      <family val="2"/>
    </font>
    <font>
      <sz val="11"/>
      <color indexed="52"/>
      <name val="Georgia"/>
      <family val="2"/>
    </font>
    <font>
      <sz val="11"/>
      <color indexed="60"/>
      <name val="Georgia"/>
      <family val="2"/>
    </font>
    <font>
      <b/>
      <sz val="11"/>
      <color indexed="63"/>
      <name val="Georgia"/>
      <family val="2"/>
    </font>
    <font>
      <b/>
      <sz val="18"/>
      <color indexed="56"/>
      <name val="Georgia"/>
      <family val="2"/>
    </font>
    <font>
      <sz val="11"/>
      <color indexed="10"/>
      <name val="Georgia"/>
      <family val="2"/>
    </font>
    <font>
      <sz val="12"/>
      <color indexed="8"/>
      <name val="Georgia"/>
      <family val="1"/>
    </font>
    <font>
      <sz val="26"/>
      <color indexed="8"/>
      <name val="Georgia"/>
      <family val="1"/>
    </font>
    <font>
      <u val="single"/>
      <sz val="11"/>
      <color indexed="8"/>
      <name val="Georgia"/>
      <family val="2"/>
    </font>
    <font>
      <sz val="8"/>
      <color indexed="8"/>
      <name val="Georgia"/>
      <family val="2"/>
    </font>
    <font>
      <b/>
      <sz val="12"/>
      <color indexed="8"/>
      <name val="Georgia"/>
      <family val="1"/>
    </font>
    <font>
      <b/>
      <sz val="14"/>
      <color indexed="8"/>
      <name val="Georgia"/>
      <family val="1"/>
    </font>
    <font>
      <i/>
      <sz val="11"/>
      <color indexed="8"/>
      <name val="Georgia"/>
      <family val="1"/>
    </font>
    <font>
      <sz val="11"/>
      <color theme="0"/>
      <name val="Georgia"/>
      <family val="2"/>
    </font>
    <font>
      <sz val="11"/>
      <color rgb="FF9C0006"/>
      <name val="Georgia"/>
      <family val="2"/>
    </font>
    <font>
      <b/>
      <sz val="11"/>
      <color rgb="FFFA7D00"/>
      <name val="Georgia"/>
      <family val="2"/>
    </font>
    <font>
      <b/>
      <sz val="11"/>
      <color theme="0"/>
      <name val="Georgia"/>
      <family val="2"/>
    </font>
    <font>
      <i/>
      <sz val="11"/>
      <color rgb="FF7F7F7F"/>
      <name val="Georgia"/>
      <family val="2"/>
    </font>
    <font>
      <u val="single"/>
      <sz val="11"/>
      <color theme="11"/>
      <name val="Georgia"/>
      <family val="2"/>
    </font>
    <font>
      <sz val="11"/>
      <color rgb="FF0061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u val="single"/>
      <sz val="11"/>
      <color theme="10"/>
      <name val="Georgia"/>
      <family val="2"/>
    </font>
    <font>
      <sz val="11"/>
      <color rgb="FF3F3F76"/>
      <name val="Georgia"/>
      <family val="2"/>
    </font>
    <font>
      <sz val="11"/>
      <color rgb="FFFA7D00"/>
      <name val="Georgia"/>
      <family val="2"/>
    </font>
    <font>
      <sz val="11"/>
      <color rgb="FF9C6500"/>
      <name val="Georgia"/>
      <family val="2"/>
    </font>
    <font>
      <b/>
      <sz val="11"/>
      <color rgb="FF3F3F3F"/>
      <name val="Georgia"/>
      <family val="2"/>
    </font>
    <font>
      <b/>
      <sz val="18"/>
      <color theme="3"/>
      <name val="Georgia"/>
      <family val="2"/>
    </font>
    <font>
      <b/>
      <sz val="11"/>
      <color theme="1"/>
      <name val="Georgia"/>
      <family val="2"/>
    </font>
    <font>
      <sz val="11"/>
      <color rgb="FFFF0000"/>
      <name val="Georgia"/>
      <family val="2"/>
    </font>
    <font>
      <sz val="12"/>
      <color theme="1"/>
      <name val="Georgia"/>
      <family val="1"/>
    </font>
    <font>
      <sz val="26"/>
      <color theme="1"/>
      <name val="Georgia"/>
      <family val="1"/>
    </font>
    <font>
      <u val="single"/>
      <sz val="11"/>
      <color theme="1"/>
      <name val="Georgia"/>
      <family val="2"/>
    </font>
    <font>
      <sz val="8"/>
      <color theme="1"/>
      <name val="Georgia"/>
      <family val="2"/>
    </font>
    <font>
      <sz val="8"/>
      <color rgb="FF000000"/>
      <name val="Georgia"/>
      <family val="1"/>
    </font>
    <font>
      <b/>
      <sz val="12"/>
      <color theme="1"/>
      <name val="Georgia"/>
      <family val="1"/>
    </font>
    <font>
      <b/>
      <sz val="14"/>
      <color theme="1"/>
      <name val="Georgia"/>
      <family val="1"/>
    </font>
    <font>
      <b/>
      <u val="single"/>
      <sz val="11"/>
      <color theme="1"/>
      <name val="Georgia"/>
      <family val="1"/>
    </font>
    <font>
      <i/>
      <sz val="11"/>
      <color theme="1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1" xfId="0" applyBorder="1" applyAlignment="1">
      <alignment/>
    </xf>
    <xf numFmtId="0" fontId="5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44" fontId="0" fillId="0" borderId="0" xfId="44" applyFont="1" applyBorder="1" applyAlignment="1">
      <alignment/>
    </xf>
    <xf numFmtId="170" fontId="0" fillId="0" borderId="15" xfId="0" applyNumberFormat="1" applyBorder="1" applyAlignment="1">
      <alignment/>
    </xf>
    <xf numFmtId="0" fontId="0" fillId="0" borderId="0" xfId="0" applyFill="1" applyBorder="1" applyAlignment="1">
      <alignment/>
    </xf>
    <xf numFmtId="0" fontId="38" fillId="0" borderId="10" xfId="53" applyBorder="1" applyAlignment="1" applyProtection="1">
      <alignment/>
      <protection/>
    </xf>
    <xf numFmtId="170" fontId="0" fillId="0" borderId="16" xfId="0" applyNumberFormat="1" applyBorder="1" applyAlignment="1">
      <alignment/>
    </xf>
    <xf numFmtId="171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5" xfId="0" applyNumberFormat="1" applyBorder="1" applyAlignment="1">
      <alignment/>
    </xf>
    <xf numFmtId="0" fontId="0" fillId="0" borderId="15" xfId="0" applyNumberFormat="1" applyFill="1" applyBorder="1" applyAlignment="1">
      <alignment horizontal="right"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0" fontId="0" fillId="0" borderId="0" xfId="0" applyNumberFormat="1" applyBorder="1" applyAlignment="1">
      <alignment/>
    </xf>
    <xf numFmtId="44" fontId="0" fillId="0" borderId="0" xfId="0" applyNumberFormat="1" applyBorder="1" applyAlignment="1">
      <alignment/>
    </xf>
    <xf numFmtId="17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4" fontId="0" fillId="0" borderId="22" xfId="0" applyNumberFormat="1" applyBorder="1" applyAlignment="1">
      <alignment/>
    </xf>
    <xf numFmtId="170" fontId="0" fillId="0" borderId="22" xfId="0" applyNumberFormat="1" applyBorder="1" applyAlignment="1">
      <alignment/>
    </xf>
    <xf numFmtId="170" fontId="0" fillId="0" borderId="23" xfId="0" applyNumberFormat="1" applyBorder="1" applyAlignment="1">
      <alignment/>
    </xf>
    <xf numFmtId="0" fontId="0" fillId="0" borderId="0" xfId="0" applyAlignment="1">
      <alignment horizontal="right"/>
    </xf>
    <xf numFmtId="0" fontId="54" fillId="0" borderId="10" xfId="0" applyFont="1" applyBorder="1" applyAlignment="1">
      <alignment/>
    </xf>
    <xf numFmtId="0" fontId="54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center"/>
    </xf>
    <xf numFmtId="170" fontId="0" fillId="0" borderId="16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123825</xdr:rowOff>
    </xdr:from>
    <xdr:to>
      <xdr:col>2</xdr:col>
      <xdr:colOff>695325</xdr:colOff>
      <xdr:row>7</xdr:row>
      <xdr:rowOff>19050</xdr:rowOff>
    </xdr:to>
    <xdr:pic>
      <xdr:nvPicPr>
        <xdr:cNvPr id="1" name="Picture 0" descr="GainBay-hires.jpg"/>
        <xdr:cNvPicPr preferRelativeResize="1">
          <a:picLocks noChangeAspect="1"/>
        </xdr:cNvPicPr>
      </xdr:nvPicPr>
      <xdr:blipFill>
        <a:blip r:embed="rId1"/>
        <a:srcRect l="14450" t="12866" r="14381" b="47924"/>
        <a:stretch>
          <a:fillRect/>
        </a:stretch>
      </xdr:blipFill>
      <xdr:spPr>
        <a:xfrm>
          <a:off x="85725" y="123825"/>
          <a:ext cx="2438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0</xdr:row>
      <xdr:rowOff>0</xdr:rowOff>
    </xdr:from>
    <xdr:to>
      <xdr:col>12</xdr:col>
      <xdr:colOff>114300</xdr:colOff>
      <xdr:row>7</xdr:row>
      <xdr:rowOff>180975</xdr:rowOff>
    </xdr:to>
    <xdr:pic>
      <xdr:nvPicPr>
        <xdr:cNvPr id="2" name="Picture 1" descr="image0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0"/>
          <a:ext cx="25050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A154"/>
  <sheetViews>
    <sheetView tabSelected="1" zoomScalePageLayoutView="0" workbookViewId="0" topLeftCell="E1">
      <selection activeCell="G6" sqref="G6"/>
    </sheetView>
  </sheetViews>
  <sheetFormatPr defaultColWidth="8.88671875" defaultRowHeight="14.25"/>
  <cols>
    <col min="2" max="2" width="12.4453125" style="0" bestFit="1" customWidth="1"/>
    <col min="5" max="5" width="8.4453125" style="0" customWidth="1"/>
    <col min="6" max="6" width="5.3359375" style="0" customWidth="1"/>
    <col min="7" max="7" width="8.99609375" style="0" customWidth="1"/>
    <col min="8" max="8" width="13.3359375" style="0" customWidth="1"/>
    <col min="9" max="9" width="9.6640625" style="0" customWidth="1"/>
    <col min="11" max="11" width="7.6640625" style="0" bestFit="1" customWidth="1"/>
    <col min="12" max="12" width="15.21484375" style="0" customWidth="1"/>
    <col min="13" max="13" width="11.10546875" style="0" customWidth="1"/>
    <col min="15" max="15" width="26.77734375" style="0" bestFit="1" customWidth="1"/>
    <col min="16" max="16" width="11.77734375" style="0" bestFit="1" customWidth="1"/>
    <col min="17" max="17" width="14.10546875" style="0" bestFit="1" customWidth="1"/>
    <col min="23" max="23" width="11.4453125" style="0" bestFit="1" customWidth="1"/>
  </cols>
  <sheetData>
    <row r="7" ht="15" thickBot="1">
      <c r="O7" t="s">
        <v>99</v>
      </c>
    </row>
    <row r="8" spans="5:27" ht="33">
      <c r="E8" s="2" t="s">
        <v>32</v>
      </c>
      <c r="O8" s="29" t="s">
        <v>96</v>
      </c>
      <c r="P8" s="30" t="s">
        <v>97</v>
      </c>
      <c r="Q8" s="30" t="s">
        <v>98</v>
      </c>
      <c r="R8" s="30" t="s">
        <v>104</v>
      </c>
      <c r="S8" s="31"/>
      <c r="T8" s="31"/>
      <c r="U8" s="31"/>
      <c r="V8" s="31"/>
      <c r="W8" s="31"/>
      <c r="X8" s="14"/>
      <c r="Y8" s="5"/>
      <c r="Z8" s="5"/>
      <c r="AA8" s="5"/>
    </row>
    <row r="9" spans="1:27" ht="15">
      <c r="A9" s="9" t="s">
        <v>0</v>
      </c>
      <c r="O9" s="46" t="s">
        <v>103</v>
      </c>
      <c r="P9" s="5"/>
      <c r="Q9" s="5"/>
      <c r="R9" s="5"/>
      <c r="S9" s="5"/>
      <c r="T9" s="5"/>
      <c r="U9" s="5"/>
      <c r="V9" s="5"/>
      <c r="W9" s="5"/>
      <c r="X9" s="14"/>
      <c r="Y9" s="5"/>
      <c r="Z9" s="5"/>
      <c r="AA9" s="5"/>
    </row>
    <row r="10" spans="1:27" ht="15">
      <c r="A10" s="1" t="s">
        <v>24</v>
      </c>
      <c r="F10" s="45" t="s">
        <v>113</v>
      </c>
      <c r="O10" s="32"/>
      <c r="P10" s="5"/>
      <c r="Q10" s="5" t="s">
        <v>35</v>
      </c>
      <c r="R10" s="5"/>
      <c r="S10" s="5"/>
      <c r="T10" s="5"/>
      <c r="U10" s="5"/>
      <c r="V10" s="5"/>
      <c r="W10" s="34" t="s">
        <v>36</v>
      </c>
      <c r="X10" s="14"/>
      <c r="Y10" s="5"/>
      <c r="Z10" s="5"/>
      <c r="AA10" s="5"/>
    </row>
    <row r="11" spans="1:23" ht="15">
      <c r="A11" s="1" t="s">
        <v>25</v>
      </c>
      <c r="F11" s="45" t="s">
        <v>105</v>
      </c>
      <c r="O11" s="32"/>
      <c r="P11" s="5"/>
      <c r="Q11" s="5" t="s">
        <v>37</v>
      </c>
      <c r="R11" s="5"/>
      <c r="S11" s="34" t="s">
        <v>38</v>
      </c>
      <c r="T11" s="34" t="s">
        <v>39</v>
      </c>
      <c r="U11" s="34" t="s">
        <v>40</v>
      </c>
      <c r="V11" s="34" t="s">
        <v>41</v>
      </c>
      <c r="W11" s="33" t="s">
        <v>42</v>
      </c>
    </row>
    <row r="12" spans="1:23" ht="15">
      <c r="A12" s="1" t="s">
        <v>26</v>
      </c>
      <c r="F12" t="s">
        <v>110</v>
      </c>
      <c r="O12" s="32" t="s">
        <v>43</v>
      </c>
      <c r="P12" s="5" t="s">
        <v>44</v>
      </c>
      <c r="Q12" s="34" t="s">
        <v>33</v>
      </c>
      <c r="R12" s="34"/>
      <c r="S12" s="34" t="s">
        <v>33</v>
      </c>
      <c r="T12" s="34" t="s">
        <v>45</v>
      </c>
      <c r="U12" s="34" t="s">
        <v>46</v>
      </c>
      <c r="V12" s="5" t="s">
        <v>47</v>
      </c>
      <c r="W12" s="33" t="s">
        <v>48</v>
      </c>
    </row>
    <row r="13" spans="1:23" ht="15">
      <c r="A13" s="1" t="s">
        <v>1</v>
      </c>
      <c r="F13" t="s">
        <v>111</v>
      </c>
      <c r="O13" s="32" t="s">
        <v>49</v>
      </c>
      <c r="P13" s="5">
        <v>1</v>
      </c>
      <c r="Q13" s="35">
        <v>15.812476561500457</v>
      </c>
      <c r="R13" s="34"/>
      <c r="S13" s="34">
        <v>16.429163147398974</v>
      </c>
      <c r="T13" s="34">
        <v>19.271167474213414</v>
      </c>
      <c r="U13" s="34">
        <v>20.61200461268526</v>
      </c>
      <c r="V13" s="34">
        <v>26.24315754084517</v>
      </c>
      <c r="W13" s="36">
        <v>27.521020963518644</v>
      </c>
    </row>
    <row r="14" spans="2:23" ht="14.25">
      <c r="B14" s="3"/>
      <c r="C14" s="3"/>
      <c r="D14" s="3"/>
      <c r="F14" t="s">
        <v>112</v>
      </c>
      <c r="O14" s="32"/>
      <c r="P14" s="5">
        <v>2</v>
      </c>
      <c r="Q14" s="35">
        <v>16.546221453407085</v>
      </c>
      <c r="R14" s="34"/>
      <c r="S14" s="34">
        <v>17.191524090089963</v>
      </c>
      <c r="T14" s="34">
        <v>21.854669645085885</v>
      </c>
      <c r="U14" s="34">
        <v>22.919705490238247</v>
      </c>
      <c r="V14" s="34">
        <v>29.461115530122047</v>
      </c>
      <c r="W14" s="36">
        <v>30.88741280531089</v>
      </c>
    </row>
    <row r="15" spans="1:23" ht="15">
      <c r="A15" s="1" t="s">
        <v>2</v>
      </c>
      <c r="O15" s="32"/>
      <c r="P15" s="5">
        <v>3</v>
      </c>
      <c r="Q15" s="35">
        <v>18.083880583430375</v>
      </c>
      <c r="R15" s="34"/>
      <c r="S15" s="34">
        <v>18.78915192618416</v>
      </c>
      <c r="T15" s="34">
        <v>25.443756733753265</v>
      </c>
      <c r="U15" s="34">
        <v>26.620831215359587</v>
      </c>
      <c r="V15" s="34">
        <v>32.25072076650395</v>
      </c>
      <c r="W15" s="36">
        <v>34.39224891997554</v>
      </c>
    </row>
    <row r="16" spans="2:23" ht="18">
      <c r="B16" s="3"/>
      <c r="C16" s="3"/>
      <c r="D16" s="3"/>
      <c r="F16" s="10"/>
      <c r="G16" s="12"/>
      <c r="H16" s="11" t="s">
        <v>31</v>
      </c>
      <c r="I16" s="11"/>
      <c r="J16" s="11"/>
      <c r="K16" s="12"/>
      <c r="L16" s="12"/>
      <c r="M16" s="13"/>
      <c r="O16" s="32"/>
      <c r="P16" s="5">
        <v>4</v>
      </c>
      <c r="Q16" s="35">
        <v>19.07484463460508</v>
      </c>
      <c r="R16" s="34"/>
      <c r="S16" s="34">
        <v>19.818763575354676</v>
      </c>
      <c r="T16" s="34">
        <v>28.004781766595592</v>
      </c>
      <c r="U16" s="34">
        <v>28.071215860886838</v>
      </c>
      <c r="V16" s="34">
        <v>37.292010976436956</v>
      </c>
      <c r="W16" s="36">
        <v>39.384815011923145</v>
      </c>
    </row>
    <row r="17" spans="1:23" ht="14.25">
      <c r="A17" t="s">
        <v>3</v>
      </c>
      <c r="F17" s="14"/>
      <c r="G17" s="5"/>
      <c r="H17" s="15" t="s">
        <v>6</v>
      </c>
      <c r="I17" s="15"/>
      <c r="J17" s="15" t="s">
        <v>29</v>
      </c>
      <c r="K17" s="16" t="s">
        <v>7</v>
      </c>
      <c r="L17" s="16" t="s">
        <v>8</v>
      </c>
      <c r="M17" s="17" t="s">
        <v>9</v>
      </c>
      <c r="O17" s="32"/>
      <c r="P17" s="5">
        <v>5</v>
      </c>
      <c r="Q17" s="35">
        <v>19.854718398335688</v>
      </c>
      <c r="R17" s="34"/>
      <c r="S17" s="34">
        <v>20.62905241587078</v>
      </c>
      <c r="T17" s="34">
        <v>31.052396328305722</v>
      </c>
      <c r="U17" s="34">
        <v>31.151651988588583</v>
      </c>
      <c r="V17" s="34">
        <v>37.959255511304214</v>
      </c>
      <c r="W17" s="36">
        <v>43.111893714576674</v>
      </c>
    </row>
    <row r="18" spans="2:23" ht="14.25">
      <c r="B18" s="3"/>
      <c r="C18" s="3"/>
      <c r="D18" s="3"/>
      <c r="F18" s="14" t="s">
        <v>27</v>
      </c>
      <c r="G18" s="5"/>
      <c r="H18" s="5" t="s">
        <v>5</v>
      </c>
      <c r="I18" s="5"/>
      <c r="J18" s="5">
        <v>2009</v>
      </c>
      <c r="K18" s="18">
        <v>12</v>
      </c>
      <c r="L18" s="5">
        <v>0</v>
      </c>
      <c r="M18" s="19">
        <f>K18*L18</f>
        <v>0</v>
      </c>
      <c r="O18" s="32"/>
      <c r="P18" s="5">
        <v>6</v>
      </c>
      <c r="Q18" s="35">
        <v>21.286404390639746</v>
      </c>
      <c r="R18" s="34"/>
      <c r="S18" s="34">
        <v>22.116574161874695</v>
      </c>
      <c r="T18" s="34">
        <v>33.79680773154166</v>
      </c>
      <c r="U18" s="34">
        <v>33.82730674119479</v>
      </c>
      <c r="V18" s="34">
        <v>40.942151375361874</v>
      </c>
      <c r="W18" s="36">
        <v>44.75037562104955</v>
      </c>
    </row>
    <row r="19" spans="6:23" ht="14.25">
      <c r="F19" s="14" t="s">
        <v>28</v>
      </c>
      <c r="G19" s="5"/>
      <c r="H19" s="5" t="s">
        <v>109</v>
      </c>
      <c r="I19" s="5"/>
      <c r="J19" s="5">
        <v>2010</v>
      </c>
      <c r="K19" s="18">
        <v>18</v>
      </c>
      <c r="L19" s="5">
        <v>0</v>
      </c>
      <c r="M19" s="19">
        <f>K19*L19</f>
        <v>0</v>
      </c>
      <c r="O19" s="32"/>
      <c r="P19" s="5">
        <v>7</v>
      </c>
      <c r="Q19" s="35">
        <v>23.720448941244946</v>
      </c>
      <c r="R19" s="34"/>
      <c r="S19" s="34">
        <v>24.6455464499535</v>
      </c>
      <c r="T19" s="34">
        <v>40.100169610852234</v>
      </c>
      <c r="U19" s="34">
        <v>40.139072932437756</v>
      </c>
      <c r="V19" s="34">
        <v>47.190812027115875</v>
      </c>
      <c r="W19" s="36">
        <v>51.45760495827862</v>
      </c>
    </row>
    <row r="20" spans="1:23" ht="14.25">
      <c r="A20" t="s">
        <v>4</v>
      </c>
      <c r="F20" s="14" t="s">
        <v>28</v>
      </c>
      <c r="G20" s="5"/>
      <c r="H20" s="5" t="s">
        <v>30</v>
      </c>
      <c r="I20" s="5"/>
      <c r="J20" s="5">
        <v>2006</v>
      </c>
      <c r="K20" s="18">
        <v>30</v>
      </c>
      <c r="L20" s="3">
        <v>0</v>
      </c>
      <c r="M20" s="22">
        <f>K20*L20</f>
        <v>0</v>
      </c>
      <c r="O20" s="32"/>
      <c r="P20" s="5">
        <v>8</v>
      </c>
      <c r="Q20" s="35">
        <v>24.365272147499446</v>
      </c>
      <c r="R20" s="34"/>
      <c r="S20" s="34">
        <v>25.315517761251925</v>
      </c>
      <c r="T20" s="34">
        <v>42.26899532621945</v>
      </c>
      <c r="U20" s="34">
        <v>42.311114607273524</v>
      </c>
      <c r="V20" s="34">
        <v>49.572674308838415</v>
      </c>
      <c r="W20" s="36">
        <v>54.23181796390285</v>
      </c>
    </row>
    <row r="21" spans="6:23" ht="14.25">
      <c r="F21" s="14"/>
      <c r="G21" s="5"/>
      <c r="H21" s="5"/>
      <c r="I21" s="5"/>
      <c r="J21" s="5"/>
      <c r="K21" s="5"/>
      <c r="L21" s="5">
        <f>SUM(L18:L20)</f>
        <v>0</v>
      </c>
      <c r="M21" s="19">
        <f>SUM(M18:M20)</f>
        <v>0</v>
      </c>
      <c r="O21" s="32"/>
      <c r="P21" s="5">
        <v>9</v>
      </c>
      <c r="Q21" s="35">
        <v>25.03985642481185</v>
      </c>
      <c r="R21" s="34"/>
      <c r="S21" s="34">
        <v>26.01641082537951</v>
      </c>
      <c r="T21" s="34">
        <v>45.024890421117505</v>
      </c>
      <c r="U21" s="34">
        <v>44.724494245979926</v>
      </c>
      <c r="V21" s="34">
        <v>52.35824206203937</v>
      </c>
      <c r="W21" s="36">
        <v>58.5056055671618</v>
      </c>
    </row>
    <row r="22" spans="2:23" ht="14.25">
      <c r="B22" s="3"/>
      <c r="C22" s="3"/>
      <c r="D22" s="3"/>
      <c r="F22" s="14"/>
      <c r="G22" s="5"/>
      <c r="H22" s="5"/>
      <c r="I22" s="5"/>
      <c r="J22" s="5"/>
      <c r="K22" s="5"/>
      <c r="L22" s="5"/>
      <c r="M22" s="19"/>
      <c r="O22" s="32"/>
      <c r="P22" s="5">
        <v>10</v>
      </c>
      <c r="Q22" s="35">
        <v>26.20705382372552</v>
      </c>
      <c r="R22" s="34"/>
      <c r="S22" s="34">
        <v>27.229128922850816</v>
      </c>
      <c r="T22" s="34">
        <v>47.22410461335386</v>
      </c>
      <c r="U22" s="34">
        <v>47.379211848556956</v>
      </c>
      <c r="V22" s="34">
        <v>55.103439268092494</v>
      </c>
      <c r="W22" s="36">
        <v>60.53003127396866</v>
      </c>
    </row>
    <row r="23" spans="2:23" ht="14.25">
      <c r="B23" s="5"/>
      <c r="C23" s="5"/>
      <c r="D23" s="5"/>
      <c r="F23" s="14"/>
      <c r="G23" s="5"/>
      <c r="H23" s="5"/>
      <c r="I23" s="5"/>
      <c r="J23" s="5"/>
      <c r="K23" s="5"/>
      <c r="L23" s="25" t="s">
        <v>34</v>
      </c>
      <c r="M23" s="27">
        <f>IF(L21&lt;12,M21*1,M21*0.9)</f>
        <v>0</v>
      </c>
      <c r="O23" s="32"/>
      <c r="P23" s="5">
        <v>11</v>
      </c>
      <c r="Q23" s="35">
        <v>27.592790852023466</v>
      </c>
      <c r="R23" s="34"/>
      <c r="S23" s="34">
        <v>28.66890969525238</v>
      </c>
      <c r="T23" s="34">
        <v>49.3016216510847</v>
      </c>
      <c r="U23" s="34">
        <v>49.30991555952208</v>
      </c>
      <c r="V23" s="34">
        <v>57.0412255311888</v>
      </c>
      <c r="W23" s="36">
        <v>62.81688253536159</v>
      </c>
    </row>
    <row r="24" spans="2:23" ht="14.25">
      <c r="B24" s="5"/>
      <c r="C24" s="5"/>
      <c r="D24" s="5"/>
      <c r="F24" s="14"/>
      <c r="G24" s="5"/>
      <c r="H24" s="5"/>
      <c r="I24" s="5"/>
      <c r="J24" s="5"/>
      <c r="K24" s="5"/>
      <c r="L24" s="25" t="s">
        <v>100</v>
      </c>
      <c r="M24" s="28">
        <v>0</v>
      </c>
      <c r="O24" s="32" t="s">
        <v>107</v>
      </c>
      <c r="P24" s="5">
        <v>12</v>
      </c>
      <c r="Q24" s="35">
        <v>29.053978483003416</v>
      </c>
      <c r="R24" s="34"/>
      <c r="S24" s="34">
        <v>30.18708364384055</v>
      </c>
      <c r="T24" s="34">
        <v>51.634384140157714</v>
      </c>
      <c r="U24" s="34">
        <v>51.67502760545436</v>
      </c>
      <c r="V24" s="34">
        <v>59.826793284389765</v>
      </c>
      <c r="W24" s="36">
        <v>66.41586156968489</v>
      </c>
    </row>
    <row r="25" spans="2:23" ht="14.25">
      <c r="B25" s="20"/>
      <c r="F25" s="14"/>
      <c r="G25" s="5"/>
      <c r="H25" s="5"/>
      <c r="I25" s="5"/>
      <c r="J25" s="5"/>
      <c r="L25" s="42" t="s">
        <v>101</v>
      </c>
      <c r="M25" s="24">
        <v>0</v>
      </c>
      <c r="N25" s="45" t="s">
        <v>102</v>
      </c>
      <c r="O25" s="32" t="s">
        <v>108</v>
      </c>
      <c r="P25" s="5"/>
      <c r="Q25" s="5"/>
      <c r="R25" s="5"/>
      <c r="S25" s="5"/>
      <c r="T25" s="5"/>
      <c r="U25" s="5"/>
      <c r="V25" s="5"/>
      <c r="W25" s="33"/>
    </row>
    <row r="26" spans="2:23" ht="14.25">
      <c r="B26" s="3"/>
      <c r="C26" s="3"/>
      <c r="D26" s="3"/>
      <c r="F26" s="14"/>
      <c r="G26" s="5"/>
      <c r="H26" s="5"/>
      <c r="I26" s="5"/>
      <c r="J26" s="5"/>
      <c r="K26" s="5"/>
      <c r="L26" s="5"/>
      <c r="M26" s="19"/>
      <c r="O26" s="32"/>
      <c r="P26" s="5"/>
      <c r="Q26" s="5"/>
      <c r="R26" s="5"/>
      <c r="S26" s="5"/>
      <c r="T26" s="5"/>
      <c r="U26" s="5"/>
      <c r="V26" s="5"/>
      <c r="W26" s="33"/>
    </row>
    <row r="27" spans="6:23" ht="14.25">
      <c r="F27" s="14"/>
      <c r="G27" s="5"/>
      <c r="H27" s="5"/>
      <c r="I27" s="5"/>
      <c r="J27" s="5"/>
      <c r="K27" s="5"/>
      <c r="L27" s="26" t="s">
        <v>106</v>
      </c>
      <c r="M27" s="47">
        <f>M21*0.08</f>
        <v>0</v>
      </c>
      <c r="O27" s="32"/>
      <c r="P27" s="5"/>
      <c r="Q27" s="5" t="s">
        <v>35</v>
      </c>
      <c r="R27" s="5"/>
      <c r="S27" s="34" t="s">
        <v>36</v>
      </c>
      <c r="T27" s="5"/>
      <c r="U27" s="5"/>
      <c r="V27" s="5"/>
      <c r="W27" s="33"/>
    </row>
    <row r="28" spans="6:23" ht="14.25">
      <c r="F28" s="14"/>
      <c r="M28" s="13"/>
      <c r="O28" s="32"/>
      <c r="P28" s="5"/>
      <c r="Q28" s="5" t="s">
        <v>37</v>
      </c>
      <c r="R28" s="5"/>
      <c r="S28" s="34" t="s">
        <v>38</v>
      </c>
      <c r="T28" s="34" t="s">
        <v>39</v>
      </c>
      <c r="U28" s="34" t="s">
        <v>40</v>
      </c>
      <c r="V28" s="34" t="s">
        <v>41</v>
      </c>
      <c r="W28" s="33" t="s">
        <v>42</v>
      </c>
    </row>
    <row r="29" spans="6:23" ht="14.25">
      <c r="F29" s="44"/>
      <c r="G29" s="43"/>
      <c r="H29" s="43"/>
      <c r="I29" s="43"/>
      <c r="J29" s="43"/>
      <c r="K29" s="43"/>
      <c r="L29" s="3" t="s">
        <v>11</v>
      </c>
      <c r="M29" s="22">
        <f>SUM(M23:M27)</f>
        <v>0</v>
      </c>
      <c r="O29" s="32" t="s">
        <v>43</v>
      </c>
      <c r="P29" s="5" t="s">
        <v>44</v>
      </c>
      <c r="Q29" s="34" t="s">
        <v>33</v>
      </c>
      <c r="R29" s="34"/>
      <c r="S29" s="34" t="s">
        <v>33</v>
      </c>
      <c r="T29" s="34" t="s">
        <v>45</v>
      </c>
      <c r="U29" s="34" t="s">
        <v>46</v>
      </c>
      <c r="V29" s="5" t="s">
        <v>47</v>
      </c>
      <c r="W29" s="33" t="s">
        <v>48</v>
      </c>
    </row>
    <row r="30" spans="1:23" ht="14.25">
      <c r="A30" t="s">
        <v>12</v>
      </c>
      <c r="B30" s="23"/>
      <c r="C30" s="3"/>
      <c r="D30" s="3"/>
      <c r="O30" s="32" t="s">
        <v>50</v>
      </c>
      <c r="P30" s="5">
        <v>1</v>
      </c>
      <c r="Q30" s="35">
        <v>16.39098180155535</v>
      </c>
      <c r="R30" s="34"/>
      <c r="S30" s="34">
        <v>17.03023009181601</v>
      </c>
      <c r="T30" s="34">
        <v>19.42641948672523</v>
      </c>
      <c r="U30" s="34">
        <v>21.893050074797802</v>
      </c>
      <c r="V30" s="34">
        <v>31.152216074022515</v>
      </c>
      <c r="W30" s="36">
        <v>32.42644756396311</v>
      </c>
    </row>
    <row r="31" spans="6:23" ht="14.25">
      <c r="F31" t="s">
        <v>14</v>
      </c>
      <c r="I31" s="3"/>
      <c r="J31" s="3"/>
      <c r="K31" s="3"/>
      <c r="L31" s="3"/>
      <c r="O31" s="32"/>
      <c r="P31" s="5">
        <v>2</v>
      </c>
      <c r="Q31" s="35">
        <v>17.31139994069849</v>
      </c>
      <c r="R31" s="34"/>
      <c r="S31" s="34">
        <v>17.98654453838573</v>
      </c>
      <c r="T31" s="34">
        <v>22.480936064248752</v>
      </c>
      <c r="U31" s="34">
        <v>24.130129955049945</v>
      </c>
      <c r="V31" s="34">
        <v>35.446721987241794</v>
      </c>
      <c r="W31" s="36">
        <v>37.22197943895572</v>
      </c>
    </row>
    <row r="32" spans="1:23" ht="14.25">
      <c r="A32" t="s">
        <v>13</v>
      </c>
      <c r="B32" s="21"/>
      <c r="C32" s="3"/>
      <c r="D32" s="3"/>
      <c r="J32" s="4"/>
      <c r="K32" s="4"/>
      <c r="L32" s="4"/>
      <c r="O32" s="32"/>
      <c r="P32" s="5">
        <v>3</v>
      </c>
      <c r="Q32" s="35">
        <v>18.36874652950872</v>
      </c>
      <c r="R32" s="34"/>
      <c r="S32" s="34">
        <v>19.08512764415956</v>
      </c>
      <c r="T32" s="34">
        <v>26.262025648818863</v>
      </c>
      <c r="U32" s="34">
        <v>28.336925542676436</v>
      </c>
      <c r="V32" s="34">
        <v>41.12147565978931</v>
      </c>
      <c r="W32" s="36">
        <v>42.61946046245328</v>
      </c>
    </row>
    <row r="33" spans="6:23" ht="14.25">
      <c r="F33" t="s">
        <v>15</v>
      </c>
      <c r="J33" t="s">
        <v>10</v>
      </c>
      <c r="K33" t="s">
        <v>16</v>
      </c>
      <c r="L33" t="s">
        <v>10</v>
      </c>
      <c r="O33" s="32"/>
      <c r="P33" s="5">
        <v>4</v>
      </c>
      <c r="Q33" s="35">
        <v>19.356344509229118</v>
      </c>
      <c r="R33" s="34"/>
      <c r="S33" s="34">
        <v>20.111241945089052</v>
      </c>
      <c r="T33" s="34">
        <v>30.599753662823723</v>
      </c>
      <c r="U33" s="34">
        <v>31.750131245579347</v>
      </c>
      <c r="V33" s="34">
        <v>46.4641992884262</v>
      </c>
      <c r="W33" s="36">
        <v>49.00254118129852</v>
      </c>
    </row>
    <row r="34" spans="1:23" ht="14.25">
      <c r="A34" s="7" t="s">
        <v>22</v>
      </c>
      <c r="O34" s="32"/>
      <c r="P34" s="5">
        <v>5</v>
      </c>
      <c r="Q34" s="35">
        <v>21.544172567308802</v>
      </c>
      <c r="R34" s="34"/>
      <c r="S34" s="34">
        <v>22.384395297433844</v>
      </c>
      <c r="T34" s="34">
        <v>33.93193713160157</v>
      </c>
      <c r="U34" s="34">
        <v>35.232507652737404</v>
      </c>
      <c r="V34" s="34">
        <v>50.65248494740742</v>
      </c>
      <c r="W34" s="36">
        <v>53.73388044782256</v>
      </c>
    </row>
    <row r="35" spans="1:23" ht="14.25">
      <c r="A35" s="6" t="s">
        <v>17</v>
      </c>
      <c r="O35" s="32"/>
      <c r="P35" s="5">
        <v>6</v>
      </c>
      <c r="Q35" s="35">
        <v>22.585831436829746</v>
      </c>
      <c r="R35" s="34"/>
      <c r="S35" s="34">
        <v>23.466678862866107</v>
      </c>
      <c r="T35" s="34">
        <v>36.50045418318553</v>
      </c>
      <c r="U35" s="34">
        <v>37.68871416312503</v>
      </c>
      <c r="V35" s="34">
        <v>50.509971049399965</v>
      </c>
      <c r="W35" s="36">
        <v>57.3464408436555</v>
      </c>
    </row>
    <row r="36" spans="1:23" ht="14.25">
      <c r="A36" s="6" t="s">
        <v>18</v>
      </c>
      <c r="O36" s="32"/>
      <c r="P36" s="5">
        <v>7</v>
      </c>
      <c r="Q36" s="35">
        <v>27.353894764238166</v>
      </c>
      <c r="R36" s="34"/>
      <c r="S36" s="34">
        <v>28.420696660043454</v>
      </c>
      <c r="T36" s="34">
        <v>42.56733987893551</v>
      </c>
      <c r="U36" s="34">
        <v>44.38662109656103</v>
      </c>
      <c r="V36" s="34">
        <v>58.09085975703265</v>
      </c>
      <c r="W36" s="36">
        <v>65.02942768079424</v>
      </c>
    </row>
    <row r="37" spans="1:23" ht="14.25">
      <c r="A37" s="6" t="s">
        <v>19</v>
      </c>
      <c r="O37" s="32"/>
      <c r="P37" s="5">
        <v>8</v>
      </c>
      <c r="Q37" s="35">
        <v>28.328465048880666</v>
      </c>
      <c r="R37" s="34"/>
      <c r="S37" s="34">
        <v>29.43327518578701</v>
      </c>
      <c r="T37" s="34">
        <v>45.621381804285136</v>
      </c>
      <c r="U37" s="34">
        <v>47.18614147746047</v>
      </c>
      <c r="V37" s="34">
        <v>60.43235149160737</v>
      </c>
      <c r="W37" s="36">
        <v>68.58296506064377</v>
      </c>
    </row>
    <row r="38" spans="1:23" ht="14.25">
      <c r="A38" s="6" t="s">
        <v>20</v>
      </c>
      <c r="O38" s="32"/>
      <c r="P38" s="5">
        <v>9</v>
      </c>
      <c r="Q38" s="35">
        <v>29.346349568396164</v>
      </c>
      <c r="R38" s="34"/>
      <c r="S38" s="34">
        <v>30.490857201563614</v>
      </c>
      <c r="T38" s="34">
        <v>48.49577420461417</v>
      </c>
      <c r="U38" s="34">
        <v>50.130464636682255</v>
      </c>
      <c r="V38" s="34">
        <v>64.14644182920864</v>
      </c>
      <c r="W38" s="36">
        <v>74.68577925647233</v>
      </c>
    </row>
    <row r="39" spans="1:23" ht="14.25">
      <c r="A39" s="8" t="s">
        <v>21</v>
      </c>
      <c r="O39" s="32"/>
      <c r="P39" s="5">
        <v>10</v>
      </c>
      <c r="Q39" s="35">
        <v>30.407548322784663</v>
      </c>
      <c r="R39" s="34"/>
      <c r="S39" s="34">
        <v>31.593442707373264</v>
      </c>
      <c r="T39" s="34">
        <v>51.430049779950075</v>
      </c>
      <c r="U39" s="34">
        <v>52.92998501758168</v>
      </c>
      <c r="V39" s="34">
        <v>67.98164380825344</v>
      </c>
      <c r="W39" s="36">
        <v>76.57842416530522</v>
      </c>
    </row>
    <row r="40" spans="1:23" ht="14.25">
      <c r="A40" s="8" t="s">
        <v>23</v>
      </c>
      <c r="O40" s="32"/>
      <c r="P40" s="5">
        <v>11</v>
      </c>
      <c r="Q40" s="35">
        <v>31.133061756907416</v>
      </c>
      <c r="R40" s="34"/>
      <c r="S40" s="34">
        <v>32.347251165426805</v>
      </c>
      <c r="T40" s="34">
        <v>53.825376780224275</v>
      </c>
      <c r="U40" s="34">
        <v>53.59190318044178</v>
      </c>
      <c r="V40" s="34">
        <v>70.52498827856738</v>
      </c>
      <c r="W40" s="36">
        <v>79.9774599199439</v>
      </c>
    </row>
    <row r="41" spans="15:23" ht="14.25">
      <c r="O41" s="32"/>
      <c r="P41" s="5">
        <v>12</v>
      </c>
      <c r="Q41" s="35">
        <v>32.08597492411342</v>
      </c>
      <c r="R41" s="34"/>
      <c r="S41" s="34">
        <v>33.33732794615385</v>
      </c>
      <c r="T41" s="34">
        <v>56.699769180553325</v>
      </c>
      <c r="U41" s="34">
        <v>56.158130196266264</v>
      </c>
      <c r="V41" s="34">
        <v>74.60241354049921</v>
      </c>
      <c r="W41" s="36">
        <v>85.07601355190195</v>
      </c>
    </row>
    <row r="42" spans="15:23" ht="14.25">
      <c r="O42" s="32"/>
      <c r="P42" s="5"/>
      <c r="Q42" s="5"/>
      <c r="R42" s="5"/>
      <c r="S42" s="5"/>
      <c r="T42" s="5"/>
      <c r="U42" s="5"/>
      <c r="V42" s="5"/>
      <c r="W42" s="33"/>
    </row>
    <row r="43" spans="15:23" ht="14.25">
      <c r="O43" s="32"/>
      <c r="P43" s="5"/>
      <c r="Q43" s="5"/>
      <c r="R43" s="5"/>
      <c r="S43" s="5"/>
      <c r="T43" s="5"/>
      <c r="U43" s="5"/>
      <c r="V43" s="5"/>
      <c r="W43" s="33"/>
    </row>
    <row r="44" spans="15:23" ht="14.25">
      <c r="O44" s="32"/>
      <c r="P44" s="5"/>
      <c r="Q44" s="5" t="s">
        <v>35</v>
      </c>
      <c r="R44" s="5"/>
      <c r="S44" s="34" t="s">
        <v>36</v>
      </c>
      <c r="T44" s="5"/>
      <c r="U44" s="5"/>
      <c r="V44" s="5"/>
      <c r="W44" s="33"/>
    </row>
    <row r="45" spans="15:23" ht="14.25">
      <c r="O45" s="32"/>
      <c r="P45" s="5"/>
      <c r="Q45" s="5" t="s">
        <v>37</v>
      </c>
      <c r="R45" s="5"/>
      <c r="S45" s="34" t="s">
        <v>38</v>
      </c>
      <c r="T45" s="34" t="s">
        <v>39</v>
      </c>
      <c r="U45" s="34" t="s">
        <v>40</v>
      </c>
      <c r="V45" s="34" t="s">
        <v>41</v>
      </c>
      <c r="W45" s="33" t="s">
        <v>42</v>
      </c>
    </row>
    <row r="46" spans="15:23" ht="14.25">
      <c r="O46" s="32" t="s">
        <v>43</v>
      </c>
      <c r="P46" s="5" t="s">
        <v>44</v>
      </c>
      <c r="Q46" s="34" t="s">
        <v>33</v>
      </c>
      <c r="R46" s="34"/>
      <c r="S46" s="34" t="s">
        <v>33</v>
      </c>
      <c r="T46" s="34" t="s">
        <v>45</v>
      </c>
      <c r="U46" s="34" t="s">
        <v>46</v>
      </c>
      <c r="V46" s="5" t="s">
        <v>47</v>
      </c>
      <c r="W46" s="33" t="s">
        <v>48</v>
      </c>
    </row>
    <row r="47" spans="15:23" ht="14.25">
      <c r="O47" s="32" t="s">
        <v>51</v>
      </c>
      <c r="P47" s="5">
        <v>1</v>
      </c>
      <c r="Q47" s="35">
        <v>17.22025088586921</v>
      </c>
      <c r="R47" s="34"/>
      <c r="S47" s="34">
        <v>17.89184067041811</v>
      </c>
      <c r="T47" s="34">
        <v>19.1053179142238</v>
      </c>
      <c r="U47" s="34">
        <v>20.25916613516576</v>
      </c>
      <c r="V47" s="34">
        <v>33.84820059700652</v>
      </c>
      <c r="W47" s="36">
        <v>41.735170482916786</v>
      </c>
    </row>
    <row r="48" spans="15:23" ht="14.25">
      <c r="O48" s="32" t="s">
        <v>52</v>
      </c>
      <c r="P48" s="5">
        <v>2</v>
      </c>
      <c r="Q48" s="35">
        <v>18.15293364680248</v>
      </c>
      <c r="R48" s="34"/>
      <c r="S48" s="34">
        <v>18.86089805902778</v>
      </c>
      <c r="T48" s="34">
        <v>23.03833142803734</v>
      </c>
      <c r="U48" s="34">
        <v>24.339862889315327</v>
      </c>
      <c r="V48" s="34">
        <v>41.815926015097574</v>
      </c>
      <c r="W48" s="36">
        <v>51.39750355205115</v>
      </c>
    </row>
    <row r="49" spans="15:23" ht="14.25">
      <c r="O49" s="32" t="s">
        <v>53</v>
      </c>
      <c r="P49" s="5">
        <v>3</v>
      </c>
      <c r="Q49" s="35">
        <v>19.469992983651128</v>
      </c>
      <c r="R49" s="34"/>
      <c r="S49" s="34">
        <v>20.229322710013523</v>
      </c>
      <c r="T49" s="34">
        <v>27.956017689351555</v>
      </c>
      <c r="U49" s="34">
        <v>29.071173446272333</v>
      </c>
      <c r="V49" s="34">
        <v>49.575566051573965</v>
      </c>
      <c r="W49" s="36">
        <v>60.88927764363622</v>
      </c>
    </row>
    <row r="50" spans="15:23" ht="14.25">
      <c r="O50" s="32"/>
      <c r="P50" s="5">
        <v>4</v>
      </c>
      <c r="Q50" s="35">
        <v>22.565752643004902</v>
      </c>
      <c r="R50" s="34"/>
      <c r="S50" s="34">
        <v>23.445816996082094</v>
      </c>
      <c r="T50" s="34">
        <v>32.395767593123736</v>
      </c>
      <c r="U50" s="34">
        <v>33.330163916537316</v>
      </c>
      <c r="V50" s="34">
        <v>57.97511467310426</v>
      </c>
      <c r="W50" s="36">
        <v>71.09627358644995</v>
      </c>
    </row>
    <row r="51" spans="15:23" ht="14.25">
      <c r="O51" s="32"/>
      <c r="P51" s="5">
        <v>5</v>
      </c>
      <c r="Q51" s="35">
        <v>24.77030721349589</v>
      </c>
      <c r="R51" s="34"/>
      <c r="S51" s="34">
        <v>25.73634919482223</v>
      </c>
      <c r="T51" s="34">
        <v>37.115740508610415</v>
      </c>
      <c r="U51" s="34">
        <v>36.963476490362474</v>
      </c>
      <c r="V51" s="34">
        <v>64.52699944855803</v>
      </c>
      <c r="W51" s="36">
        <v>77.21812747987164</v>
      </c>
    </row>
    <row r="52" spans="15:23" ht="14.25">
      <c r="O52" s="32"/>
      <c r="P52" s="5">
        <v>6</v>
      </c>
      <c r="Q52" s="35">
        <v>26.010837469193888</v>
      </c>
      <c r="R52" s="34"/>
      <c r="S52" s="34">
        <v>27.02526013049245</v>
      </c>
      <c r="T52" s="34">
        <v>39.65398066665004</v>
      </c>
      <c r="U52" s="34">
        <v>40.75726442332612</v>
      </c>
      <c r="V52" s="34">
        <v>68.26521394201623</v>
      </c>
      <c r="W52" s="36">
        <v>83.80484416101343</v>
      </c>
    </row>
    <row r="53" spans="15:23" ht="14.25">
      <c r="O53" s="32"/>
      <c r="P53" s="5">
        <v>7</v>
      </c>
      <c r="Q53" s="35">
        <v>28.98176617366847</v>
      </c>
      <c r="R53" s="34"/>
      <c r="S53" s="34">
        <v>30.112055054441537</v>
      </c>
      <c r="T53" s="34">
        <v>47.182062716418066</v>
      </c>
      <c r="U53" s="34">
        <v>47.23018209955262</v>
      </c>
      <c r="V53" s="34">
        <v>76.65579908016694</v>
      </c>
      <c r="W53" s="36">
        <v>95.19587000321258</v>
      </c>
    </row>
    <row r="54" spans="15:23" ht="14.25">
      <c r="O54" s="32"/>
      <c r="P54" s="5">
        <v>8</v>
      </c>
      <c r="Q54" s="35">
        <v>32.077601795986276</v>
      </c>
      <c r="R54" s="34"/>
      <c r="S54" s="34">
        <v>33.32862826602974</v>
      </c>
      <c r="T54" s="34">
        <v>50.89839468176888</v>
      </c>
      <c r="U54" s="34">
        <v>51.553219063984436</v>
      </c>
      <c r="V54" s="34">
        <v>82.82494124106083</v>
      </c>
      <c r="W54" s="36">
        <v>102.14844313770074</v>
      </c>
    </row>
    <row r="55" spans="15:23" ht="14.25">
      <c r="O55" s="32"/>
      <c r="P55" s="5">
        <v>9</v>
      </c>
      <c r="Q55" s="35">
        <v>33.849026607236766</v>
      </c>
      <c r="R55" s="34"/>
      <c r="S55" s="34">
        <v>35.169138644919</v>
      </c>
      <c r="T55" s="34">
        <v>54.496747854568866</v>
      </c>
      <c r="U55" s="34">
        <v>54.51479286225275</v>
      </c>
      <c r="V55" s="34">
        <v>88.94780755848322</v>
      </c>
      <c r="W55" s="36">
        <v>112.77042987094667</v>
      </c>
    </row>
    <row r="56" spans="15:23" ht="14.25">
      <c r="O56" s="32"/>
      <c r="P56" s="5">
        <v>10</v>
      </c>
      <c r="Q56" s="35">
        <v>35.88460455368492</v>
      </c>
      <c r="R56" s="34"/>
      <c r="S56" s="34">
        <v>37.28410413127864</v>
      </c>
      <c r="T56" s="34">
        <v>57.85914344226721</v>
      </c>
      <c r="U56" s="34">
        <v>58.96911403776993</v>
      </c>
      <c r="V56" s="34">
        <v>96.04629543197842</v>
      </c>
      <c r="W56" s="36">
        <v>116.20809103188807</v>
      </c>
    </row>
    <row r="57" spans="15:23" ht="14.25">
      <c r="O57" s="32"/>
      <c r="P57" s="5">
        <v>11</v>
      </c>
      <c r="Q57" s="35">
        <v>37.564307157483</v>
      </c>
      <c r="R57" s="34"/>
      <c r="S57" s="34">
        <v>39.02931513662484</v>
      </c>
      <c r="T57" s="34">
        <v>60.1137719158532</v>
      </c>
      <c r="U57" s="34">
        <v>60.60758665236778</v>
      </c>
      <c r="V57" s="34">
        <v>98.48201654441424</v>
      </c>
      <c r="W57" s="36">
        <v>121.80877494578138</v>
      </c>
    </row>
    <row r="58" spans="15:23" ht="14.25">
      <c r="O58" s="32"/>
      <c r="P58" s="5">
        <v>12</v>
      </c>
      <c r="Q58" s="35">
        <v>38.8061681882934</v>
      </c>
      <c r="R58" s="34"/>
      <c r="S58" s="34">
        <v>40.31960874763684</v>
      </c>
      <c r="T58" s="34">
        <v>63.01352100061728</v>
      </c>
      <c r="U58" s="34">
        <v>64.0155437007698</v>
      </c>
      <c r="V58" s="34">
        <v>103.98561438584682</v>
      </c>
      <c r="W58" s="36">
        <v>129.1476021432967</v>
      </c>
    </row>
    <row r="59" spans="15:23" ht="14.25">
      <c r="O59" s="32"/>
      <c r="P59" s="5"/>
      <c r="Q59" s="5"/>
      <c r="R59" s="5"/>
      <c r="S59" s="5"/>
      <c r="T59" s="5"/>
      <c r="U59" s="5"/>
      <c r="V59" s="5"/>
      <c r="W59" s="33"/>
    </row>
    <row r="60" spans="15:23" ht="14.25">
      <c r="O60" s="32"/>
      <c r="P60" s="5"/>
      <c r="Q60" s="5"/>
      <c r="R60" s="5"/>
      <c r="S60" s="5"/>
      <c r="T60" s="5"/>
      <c r="U60" s="5"/>
      <c r="V60" s="5"/>
      <c r="W60" s="33"/>
    </row>
    <row r="61" spans="15:23" ht="14.25">
      <c r="O61" s="32"/>
      <c r="P61" s="5"/>
      <c r="Q61" s="5" t="s">
        <v>35</v>
      </c>
      <c r="R61" s="5"/>
      <c r="S61" s="34" t="s">
        <v>36</v>
      </c>
      <c r="T61" s="5"/>
      <c r="U61" s="5"/>
      <c r="V61" s="5"/>
      <c r="W61" s="33"/>
    </row>
    <row r="62" spans="15:23" ht="14.25">
      <c r="O62" s="32"/>
      <c r="P62" s="5"/>
      <c r="Q62" s="5" t="s">
        <v>37</v>
      </c>
      <c r="R62" s="5"/>
      <c r="S62" s="34" t="s">
        <v>38</v>
      </c>
      <c r="T62" s="34" t="s">
        <v>39</v>
      </c>
      <c r="U62" s="34" t="s">
        <v>40</v>
      </c>
      <c r="V62" s="34" t="s">
        <v>41</v>
      </c>
      <c r="W62" s="33" t="s">
        <v>42</v>
      </c>
    </row>
    <row r="63" spans="15:23" ht="14.25">
      <c r="O63" s="32" t="s">
        <v>43</v>
      </c>
      <c r="P63" s="5" t="s">
        <v>44</v>
      </c>
      <c r="Q63" s="34" t="s">
        <v>33</v>
      </c>
      <c r="R63" s="34"/>
      <c r="S63" s="34" t="s">
        <v>33</v>
      </c>
      <c r="T63" s="34" t="s">
        <v>45</v>
      </c>
      <c r="U63" s="34" t="s">
        <v>46</v>
      </c>
      <c r="V63" s="5" t="s">
        <v>47</v>
      </c>
      <c r="W63" s="33" t="s">
        <v>48</v>
      </c>
    </row>
    <row r="64" spans="15:23" ht="14.25">
      <c r="O64" s="32" t="s">
        <v>54</v>
      </c>
      <c r="P64" s="5">
        <v>1</v>
      </c>
      <c r="Q64" s="35">
        <v>17.626258962301353</v>
      </c>
      <c r="R64" s="34"/>
      <c r="S64" s="34">
        <v>18.313683061831107</v>
      </c>
      <c r="T64" s="34">
        <v>21.590751873669273</v>
      </c>
      <c r="U64" s="34">
        <v>25.283547858775034</v>
      </c>
      <c r="V64" s="34">
        <v>35.70255439599731</v>
      </c>
      <c r="W64" s="36">
        <v>44.90245379973919</v>
      </c>
    </row>
    <row r="65" spans="15:23" ht="14.25">
      <c r="O65" s="32" t="s">
        <v>55</v>
      </c>
      <c r="P65" s="5">
        <v>2</v>
      </c>
      <c r="Q65" s="35">
        <v>18.58321486443239</v>
      </c>
      <c r="R65" s="34"/>
      <c r="S65" s="34">
        <v>19.307960244145253</v>
      </c>
      <c r="T65" s="34">
        <v>25.75074059328482</v>
      </c>
      <c r="U65" s="34">
        <v>30.972290382783473</v>
      </c>
      <c r="V65" s="34">
        <v>43.47090706281345</v>
      </c>
      <c r="W65" s="36">
        <v>55.83942527686307</v>
      </c>
    </row>
    <row r="66" spans="15:23" ht="14.25">
      <c r="O66" s="32" t="s">
        <v>56</v>
      </c>
      <c r="P66" s="5">
        <v>3</v>
      </c>
      <c r="Q66" s="35">
        <v>19.681606976652425</v>
      </c>
      <c r="R66" s="34"/>
      <c r="S66" s="34">
        <v>20.44918964874187</v>
      </c>
      <c r="T66" s="34">
        <v>31.362138098779916</v>
      </c>
      <c r="U66" s="34">
        <v>37.763949219856855</v>
      </c>
      <c r="V66" s="34">
        <v>53.66913953236494</v>
      </c>
      <c r="W66" s="36">
        <v>66.18095830710779</v>
      </c>
    </row>
    <row r="67" spans="15:23" ht="14.25">
      <c r="O67" s="32" t="s">
        <v>57</v>
      </c>
      <c r="P67" s="5">
        <v>4</v>
      </c>
      <c r="Q67" s="35">
        <v>23.414949351507392</v>
      </c>
      <c r="R67" s="34"/>
      <c r="S67" s="34">
        <v>24.328132376216182</v>
      </c>
      <c r="T67" s="34">
        <v>35.97161585766904</v>
      </c>
      <c r="U67" s="34">
        <v>44.62700018241274</v>
      </c>
      <c r="V67" s="34">
        <v>62.24362719153588</v>
      </c>
      <c r="W67" s="36">
        <v>76.69695750034323</v>
      </c>
    </row>
    <row r="68" spans="15:23" ht="14.25">
      <c r="O68" s="32" t="s">
        <v>58</v>
      </c>
      <c r="P68" s="5">
        <v>5</v>
      </c>
      <c r="Q68" s="35">
        <v>24.905595527490625</v>
      </c>
      <c r="R68" s="34"/>
      <c r="S68" s="34">
        <v>25.87691375306276</v>
      </c>
      <c r="T68" s="34">
        <v>40.214446003621184</v>
      </c>
      <c r="U68" s="34">
        <v>50.1208159488209</v>
      </c>
      <c r="V68" s="34">
        <v>72.42249749218176</v>
      </c>
      <c r="W68" s="36">
        <v>82.43255733073781</v>
      </c>
    </row>
    <row r="69" spans="15:23" ht="14.25">
      <c r="O69" s="32" t="s">
        <v>59</v>
      </c>
      <c r="P69" s="5">
        <v>6</v>
      </c>
      <c r="Q69" s="35">
        <v>26.23401632062932</v>
      </c>
      <c r="R69" s="34"/>
      <c r="S69" s="34">
        <v>27.257142957133862</v>
      </c>
      <c r="T69" s="34">
        <v>44.020479402313754</v>
      </c>
      <c r="U69" s="34">
        <v>53.55615668752233</v>
      </c>
      <c r="V69" s="34">
        <v>74.382018440225</v>
      </c>
      <c r="W69" s="36">
        <v>89.67590591902568</v>
      </c>
    </row>
    <row r="70" spans="15:23" ht="14.25">
      <c r="O70" s="32"/>
      <c r="P70" s="5">
        <v>7</v>
      </c>
      <c r="Q70" s="35">
        <v>29.311387913113464</v>
      </c>
      <c r="R70" s="34"/>
      <c r="S70" s="34">
        <v>30.45453204172489</v>
      </c>
      <c r="T70" s="34">
        <v>51.87289999310245</v>
      </c>
      <c r="U70" s="34">
        <v>60.34840939091512</v>
      </c>
      <c r="V70" s="34">
        <v>82.81710483409613</v>
      </c>
      <c r="W70" s="36">
        <v>101.5690620431601</v>
      </c>
    </row>
    <row r="71" spans="15:23" ht="14.25">
      <c r="O71" s="32"/>
      <c r="P71" s="5">
        <v>8</v>
      </c>
      <c r="Q71" s="35">
        <v>32.30255842676149</v>
      </c>
      <c r="R71" s="34"/>
      <c r="S71" s="34">
        <v>33.56235820540519</v>
      </c>
      <c r="T71" s="34">
        <v>55.877028709978724</v>
      </c>
      <c r="U71" s="34">
        <v>65.03358372952381</v>
      </c>
      <c r="V71" s="34">
        <v>89.73902313080673</v>
      </c>
      <c r="W71" s="36">
        <v>109.06239086588627</v>
      </c>
    </row>
    <row r="72" spans="15:23" ht="14.25">
      <c r="O72" s="32"/>
      <c r="P72" s="5">
        <v>9</v>
      </c>
      <c r="Q72" s="35">
        <v>33.93683245318744</v>
      </c>
      <c r="R72" s="34"/>
      <c r="S72" s="34">
        <v>35.26036891886175</v>
      </c>
      <c r="T72" s="34">
        <v>60.167166620917605</v>
      </c>
      <c r="U72" s="34">
        <v>69.94400683441177</v>
      </c>
      <c r="V72" s="34">
        <v>94.30523258472451</v>
      </c>
      <c r="W72" s="36">
        <v>120.45688572518645</v>
      </c>
    </row>
    <row r="73" spans="15:23" ht="14.25">
      <c r="O73" s="32"/>
      <c r="P73" s="5">
        <v>10</v>
      </c>
      <c r="Q73" s="35">
        <v>36.25080915119837</v>
      </c>
      <c r="R73" s="34"/>
      <c r="S73" s="34">
        <v>37.664590708095105</v>
      </c>
      <c r="T73" s="34">
        <v>64.40010269304398</v>
      </c>
      <c r="U73" s="34">
        <v>74.85442993929973</v>
      </c>
      <c r="V73" s="34">
        <v>101.86744347645791</v>
      </c>
      <c r="W73" s="36">
        <v>124.31942635545767</v>
      </c>
    </row>
    <row r="74" spans="15:23" ht="14.25">
      <c r="O74" s="32"/>
      <c r="P74" s="5">
        <v>11</v>
      </c>
      <c r="Q74" s="35">
        <v>37.971514390645936</v>
      </c>
      <c r="R74" s="34"/>
      <c r="S74" s="34">
        <v>39.452403451881125</v>
      </c>
      <c r="T74" s="34">
        <v>67.77501118298257</v>
      </c>
      <c r="U74" s="34">
        <v>78.14306192697697</v>
      </c>
      <c r="V74" s="34">
        <v>105.6902965888935</v>
      </c>
      <c r="W74" s="36">
        <v>130.1132373008645</v>
      </c>
    </row>
    <row r="75" spans="15:23" ht="14.25">
      <c r="O75" s="32"/>
      <c r="P75" s="5">
        <v>12</v>
      </c>
      <c r="Q75" s="35">
        <v>39.10116525251836</v>
      </c>
      <c r="R75" s="34"/>
      <c r="S75" s="34">
        <v>40.62611069736658</v>
      </c>
      <c r="T75" s="34">
        <v>70.99543919940997</v>
      </c>
      <c r="U75" s="34">
        <v>82.06239046023617</v>
      </c>
      <c r="V75" s="34">
        <v>110.38838316349423</v>
      </c>
      <c r="W75" s="36">
        <v>137.64519152989342</v>
      </c>
    </row>
    <row r="76" spans="15:23" ht="14.25">
      <c r="O76" s="32"/>
      <c r="P76" s="5"/>
      <c r="Q76" s="5"/>
      <c r="R76" s="5"/>
      <c r="S76" s="5"/>
      <c r="T76" s="5"/>
      <c r="U76" s="5"/>
      <c r="V76" s="5"/>
      <c r="W76" s="33"/>
    </row>
    <row r="77" spans="15:23" ht="14.25">
      <c r="O77" s="32"/>
      <c r="P77" s="5"/>
      <c r="Q77" s="5"/>
      <c r="R77" s="5"/>
      <c r="S77" s="5"/>
      <c r="T77" s="5"/>
      <c r="U77" s="5"/>
      <c r="V77" s="5"/>
      <c r="W77" s="33"/>
    </row>
    <row r="78" spans="15:23" ht="14.25">
      <c r="O78" s="32"/>
      <c r="P78" s="5"/>
      <c r="Q78" s="5" t="s">
        <v>35</v>
      </c>
      <c r="R78" s="5"/>
      <c r="S78" s="34" t="s">
        <v>36</v>
      </c>
      <c r="T78" s="5"/>
      <c r="U78" s="5"/>
      <c r="V78" s="5"/>
      <c r="W78" s="33"/>
    </row>
    <row r="79" spans="15:23" ht="14.25">
      <c r="O79" s="32"/>
      <c r="P79" s="5"/>
      <c r="Q79" s="5" t="s">
        <v>37</v>
      </c>
      <c r="R79" s="5"/>
      <c r="S79" s="34" t="s">
        <v>38</v>
      </c>
      <c r="T79" s="34" t="s">
        <v>39</v>
      </c>
      <c r="U79" s="34" t="s">
        <v>40</v>
      </c>
      <c r="V79" s="34" t="s">
        <v>41</v>
      </c>
      <c r="W79" s="33" t="s">
        <v>42</v>
      </c>
    </row>
    <row r="80" spans="15:23" ht="14.25">
      <c r="O80" s="32" t="s">
        <v>43</v>
      </c>
      <c r="P80" s="5" t="s">
        <v>44</v>
      </c>
      <c r="Q80" s="34" t="s">
        <v>33</v>
      </c>
      <c r="R80" s="34"/>
      <c r="S80" s="34" t="s">
        <v>33</v>
      </c>
      <c r="T80" s="34" t="s">
        <v>45</v>
      </c>
      <c r="U80" s="34" t="s">
        <v>46</v>
      </c>
      <c r="V80" s="5" t="s">
        <v>47</v>
      </c>
      <c r="W80" s="33" t="s">
        <v>48</v>
      </c>
    </row>
    <row r="81" spans="15:23" ht="14.25">
      <c r="O81" s="32" t="s">
        <v>60</v>
      </c>
      <c r="P81" s="5">
        <v>1</v>
      </c>
      <c r="Q81" s="35">
        <v>17.631428459909195</v>
      </c>
      <c r="R81" s="34"/>
      <c r="S81" s="34">
        <v>18.319054169845653</v>
      </c>
      <c r="T81" s="34">
        <v>24.915883242488146</v>
      </c>
      <c r="U81" s="34">
        <v>26.37790994615948</v>
      </c>
      <c r="V81" s="34">
        <v>37.71562221112043</v>
      </c>
      <c r="W81" s="36">
        <v>48.18561333546974</v>
      </c>
    </row>
    <row r="82" spans="15:23" ht="14.25">
      <c r="O82" s="32"/>
      <c r="P82" s="5">
        <v>2</v>
      </c>
      <c r="Q82" s="35">
        <v>18.65482607852953</v>
      </c>
      <c r="R82" s="34"/>
      <c r="S82" s="34">
        <v>19.382364295592183</v>
      </c>
      <c r="T82" s="34">
        <v>29.361018179029887</v>
      </c>
      <c r="U82" s="34">
        <v>31.237530077588502</v>
      </c>
      <c r="V82" s="34">
        <v>46.49869809890145</v>
      </c>
      <c r="W82" s="36">
        <v>60.24272159537225</v>
      </c>
    </row>
    <row r="83" spans="15:23" ht="14.25">
      <c r="O83" s="32"/>
      <c r="P83" s="5">
        <v>3</v>
      </c>
      <c r="Q83" s="35">
        <v>20.918830391489635</v>
      </c>
      <c r="R83" s="34"/>
      <c r="S83" s="34">
        <v>21.734664776757732</v>
      </c>
      <c r="T83" s="34">
        <v>37.57260507763969</v>
      </c>
      <c r="U83" s="34">
        <v>40.17359052446551</v>
      </c>
      <c r="V83" s="34">
        <v>55.98539876659727</v>
      </c>
      <c r="W83" s="36">
        <v>71.85889303360648</v>
      </c>
    </row>
    <row r="84" spans="15:23" ht="14.25">
      <c r="O84" s="32"/>
      <c r="P84" s="5">
        <v>4</v>
      </c>
      <c r="Q84" s="35">
        <v>24.07444128624511</v>
      </c>
      <c r="R84" s="34"/>
      <c r="S84" s="34">
        <v>25.01334449640867</v>
      </c>
      <c r="T84" s="34">
        <v>44.39255840539667</v>
      </c>
      <c r="U84" s="34">
        <v>47.67481106731064</v>
      </c>
      <c r="V84" s="34">
        <v>63.348422283135754</v>
      </c>
      <c r="W84" s="36">
        <v>81.98863816381481</v>
      </c>
    </row>
    <row r="85" spans="15:23" ht="14.25">
      <c r="O85" s="32"/>
      <c r="P85" s="5">
        <v>5</v>
      </c>
      <c r="Q85" s="35">
        <v>26.00528937243513</v>
      </c>
      <c r="R85" s="34"/>
      <c r="S85" s="34">
        <v>27.0194956579601</v>
      </c>
      <c r="T85" s="34">
        <v>50.439274691358854</v>
      </c>
      <c r="U85" s="34">
        <v>53.700907643425424</v>
      </c>
      <c r="V85" s="34">
        <v>71.93996257026095</v>
      </c>
      <c r="W85" s="36">
        <v>88.07186665093381</v>
      </c>
    </row>
    <row r="86" spans="15:23" ht="14.25">
      <c r="O86" s="32"/>
      <c r="P86" s="5">
        <v>6</v>
      </c>
      <c r="Q86" s="35">
        <v>27.42521486012611</v>
      </c>
      <c r="R86" s="34"/>
      <c r="S86" s="34">
        <v>28.49479823967103</v>
      </c>
      <c r="T86" s="34">
        <v>54.496150583684134</v>
      </c>
      <c r="U86" s="34">
        <v>59.83500766259802</v>
      </c>
      <c r="V86" s="34">
        <v>75.22954326763156</v>
      </c>
      <c r="W86" s="36">
        <v>95.39246605182714</v>
      </c>
    </row>
    <row r="87" spans="15:23" ht="14.25">
      <c r="O87" s="32"/>
      <c r="P87" s="5">
        <v>7</v>
      </c>
      <c r="Q87" s="35">
        <v>30.40828187240829</v>
      </c>
      <c r="R87" s="34"/>
      <c r="S87" s="34">
        <v>31.59420486543221</v>
      </c>
      <c r="T87" s="34">
        <v>64.06954780943803</v>
      </c>
      <c r="U87" s="34">
        <v>68.06920597244824</v>
      </c>
      <c r="V87" s="34">
        <v>84.25195266602064</v>
      </c>
      <c r="W87" s="36">
        <v>107.71050164529133</v>
      </c>
    </row>
    <row r="88" spans="15:23" ht="14.25">
      <c r="O88" s="32"/>
      <c r="P88" s="5">
        <v>8</v>
      </c>
      <c r="Q88" s="35">
        <v>33.54803582805528</v>
      </c>
      <c r="R88" s="34"/>
      <c r="S88" s="34">
        <v>34.85640922534944</v>
      </c>
      <c r="T88" s="34">
        <v>70.03820217803175</v>
      </c>
      <c r="U88" s="34">
        <v>74.116169995191</v>
      </c>
      <c r="V88" s="34">
        <v>90.52338259694712</v>
      </c>
      <c r="W88" s="36">
        <v>115.20383046801756</v>
      </c>
    </row>
    <row r="89" spans="15:23" ht="14.25">
      <c r="O89" s="32"/>
      <c r="P89" s="5">
        <v>9</v>
      </c>
      <c r="Q89" s="35">
        <v>35.496128472303035</v>
      </c>
      <c r="R89" s="34"/>
      <c r="S89" s="34">
        <v>36.88047748272285</v>
      </c>
      <c r="T89" s="34">
        <v>74.80039850620287</v>
      </c>
      <c r="U89" s="34">
        <v>81.35759604711751</v>
      </c>
      <c r="V89" s="34">
        <v>95.26157844034374</v>
      </c>
      <c r="W89" s="36">
        <v>127.13908101555567</v>
      </c>
    </row>
    <row r="90" spans="15:23" ht="14.25">
      <c r="O90" s="32"/>
      <c r="P90" s="5">
        <v>10</v>
      </c>
      <c r="Q90" s="35">
        <v>37.58534785237532</v>
      </c>
      <c r="R90" s="34"/>
      <c r="S90" s="34">
        <v>39.051176418617956</v>
      </c>
      <c r="T90" s="34">
        <v>81.5250464345706</v>
      </c>
      <c r="U90" s="34">
        <v>87.61320649901545</v>
      </c>
      <c r="V90" s="34">
        <v>102.89456449944734</v>
      </c>
      <c r="W90" s="36">
        <v>131.15612327103773</v>
      </c>
    </row>
    <row r="91" spans="15:23" ht="14.25">
      <c r="O91" s="32"/>
      <c r="P91" s="5">
        <v>11</v>
      </c>
      <c r="Q91" s="35">
        <v>38.63305714047633</v>
      </c>
      <c r="R91" s="34"/>
      <c r="S91" s="34">
        <v>40.13974636895491</v>
      </c>
      <c r="T91" s="34">
        <v>84.78830420659297</v>
      </c>
      <c r="U91" s="34">
        <v>91.91365765960933</v>
      </c>
      <c r="V91" s="34">
        <v>106.38799394715653</v>
      </c>
      <c r="W91" s="36">
        <v>137.68381693619614</v>
      </c>
    </row>
    <row r="92" spans="15:23" ht="14.25">
      <c r="O92" s="32"/>
      <c r="P92" s="5">
        <v>12</v>
      </c>
      <c r="Q92" s="35">
        <v>39.880710525684655</v>
      </c>
      <c r="R92" s="34"/>
      <c r="S92" s="34">
        <v>41.436058236186355</v>
      </c>
      <c r="T92" s="34">
        <v>89.73145491612455</v>
      </c>
      <c r="U92" s="34">
        <v>95.78214861545521</v>
      </c>
      <c r="V92" s="34">
        <v>112.3195195883562</v>
      </c>
      <c r="W92" s="36">
        <v>146.72216201103078</v>
      </c>
    </row>
    <row r="93" spans="15:23" ht="14.25">
      <c r="O93" s="32"/>
      <c r="P93" s="5"/>
      <c r="Q93" s="5"/>
      <c r="R93" s="5"/>
      <c r="S93" s="5"/>
      <c r="T93" s="5"/>
      <c r="U93" s="5"/>
      <c r="V93" s="5"/>
      <c r="W93" s="33"/>
    </row>
    <row r="94" spans="15:23" ht="14.25">
      <c r="O94" s="32"/>
      <c r="P94" s="5"/>
      <c r="Q94" s="5"/>
      <c r="R94" s="5"/>
      <c r="S94" s="5"/>
      <c r="T94" s="5"/>
      <c r="U94" s="5"/>
      <c r="V94" s="5"/>
      <c r="W94" s="33"/>
    </row>
    <row r="95" spans="15:23" ht="14.25">
      <c r="O95" s="32"/>
      <c r="P95" s="5"/>
      <c r="Q95" s="5" t="s">
        <v>35</v>
      </c>
      <c r="R95" s="5"/>
      <c r="S95" s="34" t="s">
        <v>36</v>
      </c>
      <c r="T95" s="5"/>
      <c r="U95" s="5"/>
      <c r="V95" s="5"/>
      <c r="W95" s="33"/>
    </row>
    <row r="96" spans="15:23" ht="14.25">
      <c r="O96" s="32"/>
      <c r="P96" s="5"/>
      <c r="Q96" s="5" t="s">
        <v>37</v>
      </c>
      <c r="R96" s="5"/>
      <c r="S96" s="34" t="s">
        <v>38</v>
      </c>
      <c r="T96" s="34" t="s">
        <v>39</v>
      </c>
      <c r="U96" s="34" t="s">
        <v>40</v>
      </c>
      <c r="V96" s="34" t="s">
        <v>41</v>
      </c>
      <c r="W96" s="33" t="s">
        <v>42</v>
      </c>
    </row>
    <row r="97" spans="15:23" ht="14.25">
      <c r="O97" s="32" t="s">
        <v>43</v>
      </c>
      <c r="P97" s="5" t="s">
        <v>44</v>
      </c>
      <c r="Q97" s="34" t="s">
        <v>33</v>
      </c>
      <c r="R97" s="34"/>
      <c r="S97" s="34" t="s">
        <v>33</v>
      </c>
      <c r="T97" s="34" t="s">
        <v>45</v>
      </c>
      <c r="U97" s="34" t="s">
        <v>46</v>
      </c>
      <c r="V97" s="5" t="s">
        <v>47</v>
      </c>
      <c r="W97" s="33" t="s">
        <v>48</v>
      </c>
    </row>
    <row r="98" spans="15:23" ht="14.25">
      <c r="O98" s="32" t="s">
        <v>61</v>
      </c>
      <c r="P98" s="5">
        <v>1</v>
      </c>
      <c r="Q98" s="35">
        <v>18.06158240180216</v>
      </c>
      <c r="R98" s="34"/>
      <c r="S98" s="34">
        <v>18.765984115472442</v>
      </c>
      <c r="T98" s="34">
        <v>25.465831650168443</v>
      </c>
      <c r="U98" s="34">
        <v>28.841511431238164</v>
      </c>
      <c r="V98" s="34">
        <v>39.2013351488101</v>
      </c>
      <c r="W98" s="36">
        <v>48.91949605522127</v>
      </c>
    </row>
    <row r="99" spans="15:23" ht="14.25">
      <c r="O99" s="32" t="s">
        <v>62</v>
      </c>
      <c r="P99" s="5">
        <v>2</v>
      </c>
      <c r="Q99" s="35">
        <v>18.698550800806</v>
      </c>
      <c r="R99" s="34"/>
      <c r="S99" s="34">
        <v>19.427794282037436</v>
      </c>
      <c r="T99" s="34">
        <v>29.732060677312067</v>
      </c>
      <c r="U99" s="34">
        <v>33.46599900556981</v>
      </c>
      <c r="V99" s="34">
        <v>47.27246691923504</v>
      </c>
      <c r="W99" s="36">
        <v>61.246982159242776</v>
      </c>
    </row>
    <row r="100" spans="15:23" ht="14.25">
      <c r="O100" s="32" t="s">
        <v>63</v>
      </c>
      <c r="P100" s="5">
        <v>3</v>
      </c>
      <c r="Q100" s="35">
        <v>23.7994373904351</v>
      </c>
      <c r="R100" s="34"/>
      <c r="S100" s="34">
        <v>24.727615448662068</v>
      </c>
      <c r="T100" s="34">
        <v>38.120160350170956</v>
      </c>
      <c r="U100" s="34">
        <v>42.14290830964993</v>
      </c>
      <c r="V100" s="34">
        <v>56.56515301157539</v>
      </c>
      <c r="W100" s="36">
        <v>74.25366822437469</v>
      </c>
    </row>
    <row r="101" spans="15:23" ht="14.25">
      <c r="O101" s="32" t="s">
        <v>64</v>
      </c>
      <c r="P101" s="5">
        <v>4</v>
      </c>
      <c r="Q101" s="35">
        <v>26.694849520473866</v>
      </c>
      <c r="R101" s="34"/>
      <c r="S101" s="34">
        <v>27.735948651772347</v>
      </c>
      <c r="T101" s="34">
        <v>47.32443909393542</v>
      </c>
      <c r="U101" s="34">
        <v>50.761089091458125</v>
      </c>
      <c r="V101" s="34">
        <v>64.0562476569895</v>
      </c>
      <c r="W101" s="36">
        <v>84.22891172937213</v>
      </c>
    </row>
    <row r="102" spans="15:23" ht="14.25">
      <c r="O102" s="32" t="s">
        <v>65</v>
      </c>
      <c r="P102" s="5">
        <v>5</v>
      </c>
      <c r="Q102" s="35">
        <v>29.996646739539724</v>
      </c>
      <c r="R102" s="34"/>
      <c r="S102" s="34">
        <v>31.166515962381773</v>
      </c>
      <c r="T102" s="34">
        <v>52.968196245073045</v>
      </c>
      <c r="U102" s="34">
        <v>57.27991578664628</v>
      </c>
      <c r="V102" s="34">
        <v>73.87310056339827</v>
      </c>
      <c r="W102" s="36">
        <v>90.54389265430738</v>
      </c>
    </row>
    <row r="103" spans="15:23" ht="14.25">
      <c r="O103" s="32" t="s">
        <v>66</v>
      </c>
      <c r="P103" s="5">
        <v>6</v>
      </c>
      <c r="Q103" s="35">
        <v>31.472536404600792</v>
      </c>
      <c r="R103" s="34"/>
      <c r="S103" s="34">
        <v>32.69996532438022</v>
      </c>
      <c r="T103" s="34">
        <v>57.93152669745749</v>
      </c>
      <c r="U103" s="34">
        <v>63.51814677521581</v>
      </c>
      <c r="V103" s="34">
        <v>76.41850489539324</v>
      </c>
      <c r="W103" s="36">
        <v>97.67136502368717</v>
      </c>
    </row>
    <row r="104" spans="15:23" ht="14.25">
      <c r="O104" s="32" t="s">
        <v>67</v>
      </c>
      <c r="P104" s="5">
        <v>7</v>
      </c>
      <c r="Q104" s="35">
        <v>38.88743422636024</v>
      </c>
      <c r="R104" s="34"/>
      <c r="S104" s="34">
        <v>40.40404416118829</v>
      </c>
      <c r="T104" s="34">
        <v>65.88129177331379</v>
      </c>
      <c r="U104" s="34">
        <v>73.60942119827266</v>
      </c>
      <c r="V104" s="34">
        <v>85.35088611115904</v>
      </c>
      <c r="W104" s="36">
        <v>109.44864492891341</v>
      </c>
    </row>
    <row r="105" spans="15:23" ht="14.25">
      <c r="O105" s="32" t="s">
        <v>68</v>
      </c>
      <c r="P105" s="5">
        <v>8</v>
      </c>
      <c r="Q105" s="35">
        <v>39.79902784957358</v>
      </c>
      <c r="R105" s="34"/>
      <c r="S105" s="34">
        <v>41.35118993570695</v>
      </c>
      <c r="T105" s="34">
        <v>72.24607775286356</v>
      </c>
      <c r="U105" s="34">
        <v>81.26697482712218</v>
      </c>
      <c r="V105" s="34">
        <v>92.25637133477144</v>
      </c>
      <c r="W105" s="36">
        <v>117.01922456424504</v>
      </c>
    </row>
    <row r="106" spans="15:23" ht="14.25">
      <c r="O106" s="32" t="s">
        <v>69</v>
      </c>
      <c r="P106" s="5">
        <v>9</v>
      </c>
      <c r="Q106" s="35">
        <v>42.53705550108387</v>
      </c>
      <c r="R106" s="34"/>
      <c r="S106" s="34">
        <v>44.196000665626144</v>
      </c>
      <c r="T106" s="34">
        <v>77.41375455691363</v>
      </c>
      <c r="U106" s="34">
        <v>88.60364892878964</v>
      </c>
      <c r="V106" s="34">
        <v>97.88861665311516</v>
      </c>
      <c r="W106" s="36">
        <v>130.49949136389162</v>
      </c>
    </row>
    <row r="107" spans="15:23" ht="14.25">
      <c r="O107" s="32"/>
      <c r="P107" s="5">
        <v>10</v>
      </c>
      <c r="Q107" s="35">
        <v>45.01996117919944</v>
      </c>
      <c r="R107" s="34"/>
      <c r="S107" s="34">
        <v>46.77573966518822</v>
      </c>
      <c r="T107" s="34">
        <v>83.54184099379871</v>
      </c>
      <c r="U107" s="34">
        <v>96.63537636640456</v>
      </c>
      <c r="V107" s="34">
        <v>104.8266831686849</v>
      </c>
      <c r="W107" s="36">
        <v>134.94141308870357</v>
      </c>
    </row>
    <row r="108" spans="15:23" ht="14.25">
      <c r="O108" s="32"/>
      <c r="P108" s="5">
        <v>11</v>
      </c>
      <c r="Q108" s="35">
        <v>46.17392071710963</v>
      </c>
      <c r="R108" s="34"/>
      <c r="S108" s="34">
        <v>47.974703625076906</v>
      </c>
      <c r="T108" s="34">
        <v>88.04648580028453</v>
      </c>
      <c r="U108" s="34">
        <v>100.83427422659183</v>
      </c>
      <c r="V108" s="34">
        <v>109.32155560538345</v>
      </c>
      <c r="W108" s="36">
        <v>141.50773216016466</v>
      </c>
    </row>
    <row r="109" spans="15:23" ht="14.25">
      <c r="O109" s="32"/>
      <c r="P109" s="5">
        <v>12</v>
      </c>
      <c r="Q109" s="35">
        <v>48.61931866308243</v>
      </c>
      <c r="R109" s="34"/>
      <c r="S109" s="34">
        <v>50.515472090942644</v>
      </c>
      <c r="T109" s="34">
        <v>92.69606600829344</v>
      </c>
      <c r="U109" s="34">
        <v>101.40139655203376</v>
      </c>
      <c r="V109" s="34">
        <v>114.70863285130733</v>
      </c>
      <c r="W109" s="36">
        <v>149.8121945152478</v>
      </c>
    </row>
    <row r="110" spans="15:23" ht="14.25">
      <c r="O110" s="32"/>
      <c r="P110" s="5"/>
      <c r="Q110" s="5"/>
      <c r="R110" s="5"/>
      <c r="S110" s="34"/>
      <c r="T110" s="34"/>
      <c r="U110" s="34"/>
      <c r="V110" s="34"/>
      <c r="W110" s="36"/>
    </row>
    <row r="111" spans="15:23" ht="14.25">
      <c r="O111" s="32"/>
      <c r="P111" s="5"/>
      <c r="Q111" s="5"/>
      <c r="R111" s="5"/>
      <c r="S111" s="5"/>
      <c r="T111" s="5"/>
      <c r="U111" s="5"/>
      <c r="V111" s="5"/>
      <c r="W111" s="36"/>
    </row>
    <row r="112" spans="15:23" ht="14.25">
      <c r="O112" s="32"/>
      <c r="P112" s="5"/>
      <c r="Q112" s="5" t="s">
        <v>35</v>
      </c>
      <c r="R112" s="5"/>
      <c r="S112" s="34" t="s">
        <v>36</v>
      </c>
      <c r="T112" s="5"/>
      <c r="U112" s="5"/>
      <c r="V112" s="5"/>
      <c r="W112" s="33"/>
    </row>
    <row r="113" spans="15:23" ht="14.25">
      <c r="O113" s="32"/>
      <c r="P113" s="5"/>
      <c r="Q113" s="5" t="s">
        <v>37</v>
      </c>
      <c r="R113" s="5"/>
      <c r="S113" s="34" t="s">
        <v>38</v>
      </c>
      <c r="T113" s="34" t="s">
        <v>39</v>
      </c>
      <c r="U113" s="34" t="s">
        <v>40</v>
      </c>
      <c r="V113" s="34" t="s">
        <v>41</v>
      </c>
      <c r="W113" s="33" t="s">
        <v>42</v>
      </c>
    </row>
    <row r="114" spans="15:23" ht="14.25">
      <c r="O114" s="32" t="s">
        <v>43</v>
      </c>
      <c r="P114" s="5" t="s">
        <v>44</v>
      </c>
      <c r="Q114" s="34" t="s">
        <v>33</v>
      </c>
      <c r="R114" s="34"/>
      <c r="S114" s="34" t="s">
        <v>33</v>
      </c>
      <c r="T114" s="34" t="s">
        <v>45</v>
      </c>
      <c r="U114" s="34" t="s">
        <v>46</v>
      </c>
      <c r="V114" s="5" t="s">
        <v>47</v>
      </c>
      <c r="W114" s="33" t="s">
        <v>48</v>
      </c>
    </row>
    <row r="115" spans="15:23" ht="14.25">
      <c r="O115" s="32" t="s">
        <v>70</v>
      </c>
      <c r="P115" s="5">
        <v>1</v>
      </c>
      <c r="Q115" s="35">
        <v>18.71928168744613</v>
      </c>
      <c r="R115" s="34"/>
      <c r="S115" s="34">
        <v>19.44933367325653</v>
      </c>
      <c r="T115" s="34">
        <v>26.047791399476026</v>
      </c>
      <c r="U115" s="34">
        <v>28.940919122465687</v>
      </c>
      <c r="V115" s="34">
        <v>39.70062275909928</v>
      </c>
      <c r="W115" s="36">
        <v>50.27138527581619</v>
      </c>
    </row>
    <row r="116" spans="15:23" ht="14.25">
      <c r="O116" s="32" t="s">
        <v>71</v>
      </c>
      <c r="P116" s="5">
        <v>2</v>
      </c>
      <c r="Q116" s="35">
        <v>20.145290745631144</v>
      </c>
      <c r="R116" s="34"/>
      <c r="S116" s="34">
        <v>20.93095708471076</v>
      </c>
      <c r="T116" s="34">
        <v>30.226682245209556</v>
      </c>
      <c r="U116" s="34">
        <v>33.74358349442123</v>
      </c>
      <c r="V116" s="34">
        <v>45.64147001195951</v>
      </c>
      <c r="W116" s="36">
        <v>62.598871379837725</v>
      </c>
    </row>
    <row r="117" spans="15:23" ht="14.25">
      <c r="O117" s="32" t="s">
        <v>72</v>
      </c>
      <c r="P117" s="5">
        <v>3</v>
      </c>
      <c r="Q117" s="35">
        <v>24.170092609756793</v>
      </c>
      <c r="R117" s="34"/>
      <c r="S117" s="34">
        <v>25.112726221537308</v>
      </c>
      <c r="T117" s="34">
        <v>39.615356959067825</v>
      </c>
      <c r="U117" s="34">
        <v>44.180049946991325</v>
      </c>
      <c r="V117" s="34">
        <v>58.26608213743681</v>
      </c>
      <c r="W117" s="36">
        <v>75.41243041345602</v>
      </c>
    </row>
    <row r="118" spans="15:23" ht="14.25">
      <c r="O118" s="32" t="s">
        <v>73</v>
      </c>
      <c r="P118" s="5">
        <v>4</v>
      </c>
      <c r="Q118" s="35">
        <v>28.66156541383243</v>
      </c>
      <c r="R118" s="34"/>
      <c r="S118" s="34">
        <v>29.779366464971897</v>
      </c>
      <c r="T118" s="34">
        <v>48.47855945508896</v>
      </c>
      <c r="U118" s="34">
        <v>51.72644094694069</v>
      </c>
      <c r="V118" s="34">
        <v>65.01302718132409</v>
      </c>
      <c r="W118" s="36">
        <v>86.16018204450775</v>
      </c>
    </row>
    <row r="119" spans="15:23" ht="14.25">
      <c r="O119" s="32" t="s">
        <v>74</v>
      </c>
      <c r="P119" s="5">
        <v>5</v>
      </c>
      <c r="Q119" s="35">
        <v>33.89414971188774</v>
      </c>
      <c r="R119" s="34"/>
      <c r="S119" s="34">
        <v>35.21602155065136</v>
      </c>
      <c r="T119" s="34">
        <v>55.35411320175595</v>
      </c>
      <c r="U119" s="34">
        <v>58.43833801322535</v>
      </c>
      <c r="V119" s="34">
        <v>76.41125848979125</v>
      </c>
      <c r="W119" s="36">
        <v>93.24767109549727</v>
      </c>
    </row>
    <row r="120" spans="15:23" ht="14.25">
      <c r="O120" s="32" t="s">
        <v>75</v>
      </c>
      <c r="P120" s="5">
        <v>6</v>
      </c>
      <c r="Q120" s="35">
        <v>35.145758360223674</v>
      </c>
      <c r="R120" s="34"/>
      <c r="S120" s="34">
        <v>36.5164429362724</v>
      </c>
      <c r="T120" s="34">
        <v>61.6122450730127</v>
      </c>
      <c r="U120" s="34">
        <v>65.49261310362945</v>
      </c>
      <c r="V120" s="34">
        <v>79.20465369967255</v>
      </c>
      <c r="W120" s="36">
        <v>101.14765159093126</v>
      </c>
    </row>
    <row r="121" spans="15:23" ht="14.25">
      <c r="O121" s="32" t="s">
        <v>76</v>
      </c>
      <c r="P121" s="5">
        <v>7</v>
      </c>
      <c r="Q121" s="35">
        <v>37.78354079960392</v>
      </c>
      <c r="R121" s="34"/>
      <c r="S121" s="34">
        <v>39.25709889078847</v>
      </c>
      <c r="T121" s="34">
        <v>71.0929155563731</v>
      </c>
      <c r="U121" s="34">
        <v>75.16621195721422</v>
      </c>
      <c r="V121" s="34">
        <v>89.43983711149909</v>
      </c>
      <c r="W121" s="36">
        <v>112.38417580791955</v>
      </c>
    </row>
    <row r="122" spans="15:23" ht="14.25">
      <c r="O122" s="32" t="s">
        <v>77</v>
      </c>
      <c r="P122" s="5">
        <v>8</v>
      </c>
      <c r="Q122" s="35">
        <v>43.054319357902855</v>
      </c>
      <c r="R122" s="34"/>
      <c r="S122" s="34">
        <v>44.73343781286107</v>
      </c>
      <c r="T122" s="34">
        <v>78.00629404410483</v>
      </c>
      <c r="U122" s="34">
        <v>83.3135207607452</v>
      </c>
      <c r="V122" s="34">
        <v>94.92366124345827</v>
      </c>
      <c r="W122" s="36">
        <v>120.03200625585657</v>
      </c>
    </row>
    <row r="123" spans="15:23" ht="14.25">
      <c r="O123" s="32" t="s">
        <v>78</v>
      </c>
      <c r="P123" s="5">
        <v>9</v>
      </c>
      <c r="Q123" s="35">
        <v>47.553558719524425</v>
      </c>
      <c r="R123" s="34"/>
      <c r="S123" s="34">
        <v>49.40814750958588</v>
      </c>
      <c r="T123" s="34">
        <v>83.13564579797443</v>
      </c>
      <c r="U123" s="34">
        <v>88.98747625610986</v>
      </c>
      <c r="V123" s="34">
        <v>100.92206742443291</v>
      </c>
      <c r="W123" s="36">
        <v>132.9328919609625</v>
      </c>
    </row>
    <row r="124" spans="15:23" ht="14.25">
      <c r="O124" s="32" t="s">
        <v>79</v>
      </c>
      <c r="P124" s="5">
        <v>10</v>
      </c>
      <c r="Q124" s="35">
        <v>49.91882533098219</v>
      </c>
      <c r="R124" s="34"/>
      <c r="S124" s="34">
        <v>51.865659518890496</v>
      </c>
      <c r="T124" s="34">
        <v>89.95395286021837</v>
      </c>
      <c r="U124" s="34">
        <v>96.99925308871144</v>
      </c>
      <c r="V124" s="34">
        <v>107.6421408440333</v>
      </c>
      <c r="W124" s="36">
        <v>137.49068990468254</v>
      </c>
    </row>
    <row r="125" spans="15:23" ht="14.25">
      <c r="O125" s="32" t="s">
        <v>80</v>
      </c>
      <c r="P125" s="5">
        <v>11</v>
      </c>
      <c r="Q125" s="35">
        <v>51.31928529096433</v>
      </c>
      <c r="R125" s="34"/>
      <c r="S125" s="34">
        <v>53.32073741731194</v>
      </c>
      <c r="T125" s="34">
        <v>95.41892710188526</v>
      </c>
      <c r="U125" s="34">
        <v>102.27631854310187</v>
      </c>
      <c r="V125" s="34">
        <v>112.13622158704698</v>
      </c>
      <c r="W125" s="36">
        <v>144.71364088328974</v>
      </c>
    </row>
    <row r="126" spans="15:23" ht="14.25">
      <c r="O126" s="32" t="s">
        <v>81</v>
      </c>
      <c r="P126" s="5">
        <v>12</v>
      </c>
      <c r="Q126" s="35">
        <v>51.9838724276123</v>
      </c>
      <c r="R126" s="34"/>
      <c r="S126" s="34">
        <v>54.01124345228918</v>
      </c>
      <c r="T126" s="34">
        <v>97.09209955062971</v>
      </c>
      <c r="U126" s="34">
        <v>102.91790338978686</v>
      </c>
      <c r="V126" s="34">
        <v>116.34207234068316</v>
      </c>
      <c r="W126" s="36">
        <v>153.75198595812444</v>
      </c>
    </row>
    <row r="127" spans="15:27" ht="14.25">
      <c r="O127" s="32" t="s">
        <v>82</v>
      </c>
      <c r="P127" s="5"/>
      <c r="Q127" s="34"/>
      <c r="R127" s="34"/>
      <c r="S127" s="34"/>
      <c r="T127" s="34"/>
      <c r="U127" s="34"/>
      <c r="V127" s="34"/>
      <c r="W127" s="24"/>
      <c r="X127" s="5"/>
      <c r="Y127" s="5"/>
      <c r="Z127" s="5"/>
      <c r="AA127" s="33"/>
    </row>
    <row r="128" spans="15:27" ht="14.25">
      <c r="O128" s="32" t="s">
        <v>83</v>
      </c>
      <c r="P128" s="5"/>
      <c r="Q128" s="34"/>
      <c r="R128" s="34"/>
      <c r="S128" s="34"/>
      <c r="T128" s="34"/>
      <c r="U128" s="34"/>
      <c r="V128" s="34"/>
      <c r="W128" s="24"/>
      <c r="X128" s="5"/>
      <c r="Y128" s="5"/>
      <c r="Z128" s="5"/>
      <c r="AA128" s="33"/>
    </row>
    <row r="129" spans="15:27" ht="14.25">
      <c r="O129" s="32" t="s">
        <v>84</v>
      </c>
      <c r="P129" s="5"/>
      <c r="Q129" s="34"/>
      <c r="R129" s="34"/>
      <c r="S129" s="34"/>
      <c r="T129" s="34"/>
      <c r="U129" s="34"/>
      <c r="V129" s="34"/>
      <c r="W129" s="24"/>
      <c r="X129" s="5"/>
      <c r="Y129" s="5"/>
      <c r="Z129" s="5"/>
      <c r="AA129" s="33"/>
    </row>
    <row r="130" spans="15:27" ht="14.25">
      <c r="O130" s="32" t="s">
        <v>85</v>
      </c>
      <c r="P130" s="5"/>
      <c r="Q130" s="34"/>
      <c r="R130" s="34"/>
      <c r="S130" s="34"/>
      <c r="T130" s="34"/>
      <c r="U130" s="34"/>
      <c r="V130" s="34"/>
      <c r="W130" s="24"/>
      <c r="X130" s="5"/>
      <c r="Y130" s="5"/>
      <c r="Z130" s="5"/>
      <c r="AA130" s="33"/>
    </row>
    <row r="131" spans="15:27" ht="14.25">
      <c r="O131" s="32" t="s">
        <v>86</v>
      </c>
      <c r="P131" s="5"/>
      <c r="Q131" s="34"/>
      <c r="R131" s="34"/>
      <c r="S131" s="34"/>
      <c r="T131" s="34"/>
      <c r="U131" s="34"/>
      <c r="V131" s="34"/>
      <c r="W131" s="24"/>
      <c r="X131" s="5"/>
      <c r="Y131" s="5"/>
      <c r="Z131" s="5"/>
      <c r="AA131" s="33"/>
    </row>
    <row r="132" spans="15:27" ht="14.25">
      <c r="O132" s="32" t="s">
        <v>87</v>
      </c>
      <c r="P132" s="5"/>
      <c r="Q132" s="34"/>
      <c r="R132" s="34"/>
      <c r="S132" s="34"/>
      <c r="T132" s="34"/>
      <c r="U132" s="34"/>
      <c r="V132" s="34"/>
      <c r="W132" s="24"/>
      <c r="X132" s="5"/>
      <c r="Y132" s="5"/>
      <c r="Z132" s="5"/>
      <c r="AA132" s="33"/>
    </row>
    <row r="133" spans="15:27" ht="14.25">
      <c r="O133" s="32" t="s">
        <v>88</v>
      </c>
      <c r="P133" s="5"/>
      <c r="Q133" s="34"/>
      <c r="R133" s="34"/>
      <c r="S133" s="34"/>
      <c r="T133" s="34"/>
      <c r="U133" s="34"/>
      <c r="V133" s="34"/>
      <c r="W133" s="24"/>
      <c r="X133" s="5"/>
      <c r="Y133" s="5"/>
      <c r="Z133" s="5"/>
      <c r="AA133" s="33"/>
    </row>
    <row r="134" spans="15:27" ht="14.25">
      <c r="O134" s="32" t="s">
        <v>89</v>
      </c>
      <c r="P134" s="5"/>
      <c r="Q134" s="34"/>
      <c r="R134" s="34"/>
      <c r="S134" s="34"/>
      <c r="T134" s="34"/>
      <c r="U134" s="34"/>
      <c r="V134" s="34"/>
      <c r="W134" s="24"/>
      <c r="X134" s="5"/>
      <c r="Y134" s="5"/>
      <c r="Z134" s="5"/>
      <c r="AA134" s="33"/>
    </row>
    <row r="135" spans="15:27" ht="14.25">
      <c r="O135" s="32" t="s">
        <v>90</v>
      </c>
      <c r="P135" s="5"/>
      <c r="Q135" s="34"/>
      <c r="R135" s="34"/>
      <c r="S135" s="34"/>
      <c r="T135" s="34"/>
      <c r="U135" s="34"/>
      <c r="V135" s="34"/>
      <c r="W135" s="24"/>
      <c r="X135" s="5"/>
      <c r="Y135" s="5"/>
      <c r="Z135" s="5"/>
      <c r="AA135" s="33"/>
    </row>
    <row r="136" spans="15:27" ht="14.25">
      <c r="O136" s="32" t="s">
        <v>91</v>
      </c>
      <c r="P136" s="5"/>
      <c r="Q136" s="34"/>
      <c r="R136" s="34"/>
      <c r="S136" s="34"/>
      <c r="T136" s="34"/>
      <c r="U136" s="34"/>
      <c r="V136" s="34"/>
      <c r="W136" s="24"/>
      <c r="X136" s="5"/>
      <c r="Y136" s="5"/>
      <c r="Z136" s="5"/>
      <c r="AA136" s="33"/>
    </row>
    <row r="137" spans="15:27" ht="14.25">
      <c r="O137" s="32" t="s">
        <v>92</v>
      </c>
      <c r="P137" s="5"/>
      <c r="Q137" s="34"/>
      <c r="R137" s="34"/>
      <c r="S137" s="34"/>
      <c r="T137" s="34"/>
      <c r="U137" s="34"/>
      <c r="V137" s="34"/>
      <c r="W137" s="24"/>
      <c r="X137" s="5"/>
      <c r="Y137" s="5"/>
      <c r="Z137" s="5"/>
      <c r="AA137" s="33"/>
    </row>
    <row r="138" spans="15:27" ht="14.25">
      <c r="O138" s="32"/>
      <c r="P138" s="5"/>
      <c r="Q138" s="34"/>
      <c r="R138" s="34"/>
      <c r="S138" s="34"/>
      <c r="T138" s="34"/>
      <c r="U138" s="34"/>
      <c r="V138" s="34"/>
      <c r="W138" s="24"/>
      <c r="X138" s="5"/>
      <c r="Y138" s="5"/>
      <c r="Z138" s="5"/>
      <c r="AA138" s="33"/>
    </row>
    <row r="139" spans="15:27" ht="14.25">
      <c r="O139" s="32"/>
      <c r="P139" s="5"/>
      <c r="Q139" s="34"/>
      <c r="R139" s="34"/>
      <c r="S139" s="34"/>
      <c r="T139" s="34"/>
      <c r="U139" s="34"/>
      <c r="V139" s="34"/>
      <c r="W139" s="24"/>
      <c r="X139" s="5"/>
      <c r="Y139" s="5"/>
      <c r="Z139" s="5"/>
      <c r="AA139" s="33"/>
    </row>
    <row r="140" spans="15:27" ht="14.25">
      <c r="O140" s="32"/>
      <c r="P140" s="5"/>
      <c r="Q140" s="5" t="s">
        <v>35</v>
      </c>
      <c r="R140" s="5"/>
      <c r="S140" s="5"/>
      <c r="T140" s="5"/>
      <c r="U140" s="5"/>
      <c r="V140" s="5"/>
      <c r="W140" s="19" t="s">
        <v>36</v>
      </c>
      <c r="X140" s="34"/>
      <c r="Y140" s="34"/>
      <c r="Z140" s="34"/>
      <c r="AA140" s="33"/>
    </row>
    <row r="141" spans="15:23" ht="14.25">
      <c r="O141" s="32"/>
      <c r="P141" s="5"/>
      <c r="Q141" s="5" t="s">
        <v>37</v>
      </c>
      <c r="R141" s="5"/>
      <c r="S141" s="34" t="s">
        <v>38</v>
      </c>
      <c r="T141" s="34" t="s">
        <v>39</v>
      </c>
      <c r="U141" s="34" t="s">
        <v>40</v>
      </c>
      <c r="V141" s="34" t="s">
        <v>41</v>
      </c>
      <c r="W141" s="33" t="s">
        <v>42</v>
      </c>
    </row>
    <row r="142" spans="15:23" ht="14.25">
      <c r="O142" s="32" t="s">
        <v>43</v>
      </c>
      <c r="P142" s="5" t="s">
        <v>44</v>
      </c>
      <c r="Q142" s="34" t="s">
        <v>33</v>
      </c>
      <c r="R142" s="5"/>
      <c r="S142" s="34" t="s">
        <v>33</v>
      </c>
      <c r="T142" s="34" t="s">
        <v>45</v>
      </c>
      <c r="U142" s="34" t="s">
        <v>46</v>
      </c>
      <c r="V142" s="5" t="s">
        <v>47</v>
      </c>
      <c r="W142" s="33" t="s">
        <v>48</v>
      </c>
    </row>
    <row r="143" spans="15:23" ht="14.25">
      <c r="O143" s="32" t="s">
        <v>93</v>
      </c>
      <c r="P143" s="5">
        <v>1</v>
      </c>
      <c r="Q143" s="35">
        <v>34.59683970899694</v>
      </c>
      <c r="R143" s="5"/>
      <c r="S143" s="34">
        <v>35.94611645764782</v>
      </c>
      <c r="T143" s="34" t="s">
        <v>94</v>
      </c>
      <c r="U143" s="34">
        <v>38.66332457576332</v>
      </c>
      <c r="V143" s="34" t="s">
        <v>94</v>
      </c>
      <c r="W143" s="36">
        <v>51.430147464897566</v>
      </c>
    </row>
    <row r="144" spans="15:23" ht="14.25">
      <c r="O144" s="32" t="s">
        <v>95</v>
      </c>
      <c r="P144" s="5">
        <v>2</v>
      </c>
      <c r="Q144" s="35">
        <v>42.907132407466065</v>
      </c>
      <c r="R144" s="5"/>
      <c r="S144" s="34">
        <v>44.580510571357244</v>
      </c>
      <c r="T144" s="34" t="s">
        <v>94</v>
      </c>
      <c r="U144" s="34">
        <v>47.71580151018824</v>
      </c>
      <c r="V144" s="34" t="s">
        <v>94</v>
      </c>
      <c r="W144" s="36">
        <v>63.525881131102814</v>
      </c>
    </row>
    <row r="145" spans="15:23" ht="14.25">
      <c r="O145" s="32"/>
      <c r="P145" s="5">
        <v>3</v>
      </c>
      <c r="Q145" s="35">
        <v>48.09258525908471</v>
      </c>
      <c r="R145" s="5"/>
      <c r="S145" s="34">
        <v>49.96819608418901</v>
      </c>
      <c r="T145" s="34" t="s">
        <v>94</v>
      </c>
      <c r="U145" s="34">
        <v>54.321290411683975</v>
      </c>
      <c r="V145" s="34" t="s">
        <v>94</v>
      </c>
      <c r="W145" s="36">
        <v>76.45531638362925</v>
      </c>
    </row>
    <row r="146" spans="15:23" ht="14.25">
      <c r="O146" s="32"/>
      <c r="P146" s="5">
        <v>4</v>
      </c>
      <c r="Q146" s="35">
        <v>57.148802111901766</v>
      </c>
      <c r="R146" s="5"/>
      <c r="S146" s="34">
        <v>59.377605394265935</v>
      </c>
      <c r="T146" s="34" t="s">
        <v>94</v>
      </c>
      <c r="U146" s="34">
        <v>64.21633049653795</v>
      </c>
      <c r="V146" s="34" t="s">
        <v>94</v>
      </c>
      <c r="W146" s="36">
        <v>87.6279474840108</v>
      </c>
    </row>
    <row r="147" spans="15:23" ht="14.25">
      <c r="O147" s="32"/>
      <c r="P147" s="5">
        <v>5</v>
      </c>
      <c r="Q147" s="35">
        <v>64.40155168669064</v>
      </c>
      <c r="R147" s="5"/>
      <c r="S147" s="34">
        <v>66.91321220247157</v>
      </c>
      <c r="T147" s="34" t="s">
        <v>94</v>
      </c>
      <c r="U147" s="34">
        <v>71.49950655326545</v>
      </c>
      <c r="V147" s="34" t="s">
        <v>94</v>
      </c>
      <c r="W147" s="36">
        <v>94.94718897281662</v>
      </c>
    </row>
    <row r="148" spans="15:23" ht="14.25">
      <c r="O148" s="32"/>
      <c r="P148" s="5">
        <v>6</v>
      </c>
      <c r="Q148" s="35">
        <v>69.31374482802555</v>
      </c>
      <c r="R148" s="5"/>
      <c r="S148" s="34">
        <v>72.01698087631854</v>
      </c>
      <c r="T148" s="34" t="s">
        <v>94</v>
      </c>
      <c r="U148" s="34">
        <v>80.42651414484047</v>
      </c>
      <c r="V148" s="34" t="s">
        <v>94</v>
      </c>
      <c r="W148" s="36">
        <v>102.8857948745533</v>
      </c>
    </row>
    <row r="149" spans="15:23" ht="14.25">
      <c r="O149" s="32"/>
      <c r="P149" s="5">
        <v>7</v>
      </c>
      <c r="Q149" s="35">
        <v>80.02421107985231</v>
      </c>
      <c r="R149" s="5"/>
      <c r="S149" s="34">
        <v>83.14515531196655</v>
      </c>
      <c r="T149" s="34" t="s">
        <v>94</v>
      </c>
      <c r="U149" s="34">
        <v>92.88584596274573</v>
      </c>
      <c r="V149" s="34" t="s">
        <v>94</v>
      </c>
      <c r="W149" s="36">
        <v>114.62444937347685</v>
      </c>
    </row>
    <row r="150" spans="15:23" ht="14.25">
      <c r="O150" s="32"/>
      <c r="P150" s="5">
        <v>8</v>
      </c>
      <c r="Q150" s="35">
        <v>86.67555297114096</v>
      </c>
      <c r="R150" s="5"/>
      <c r="S150" s="34">
        <v>90.05589953701546</v>
      </c>
      <c r="T150" s="34" t="s">
        <v>94</v>
      </c>
      <c r="U150" s="34">
        <v>101.90480656456747</v>
      </c>
      <c r="V150" s="34" t="s">
        <v>94</v>
      </c>
      <c r="W150" s="36">
        <v>121.53839710166238</v>
      </c>
    </row>
    <row r="151" spans="15:23" ht="14.25">
      <c r="O151" s="32"/>
      <c r="P151" s="5">
        <v>9</v>
      </c>
      <c r="Q151" s="35">
        <v>93.43544792000256</v>
      </c>
      <c r="R151" s="5"/>
      <c r="S151" s="34">
        <v>97.07943038888266</v>
      </c>
      <c r="T151" s="34" t="s">
        <v>94</v>
      </c>
      <c r="U151" s="34">
        <v>109.50850041904175</v>
      </c>
      <c r="V151" s="34" t="s">
        <v>94</v>
      </c>
      <c r="W151" s="36">
        <v>134.5937844319791</v>
      </c>
    </row>
    <row r="152" spans="15:23" ht="14.25">
      <c r="O152" s="32"/>
      <c r="P152" s="5">
        <v>10</v>
      </c>
      <c r="Q152" s="35">
        <v>100.67889739805281</v>
      </c>
      <c r="R152" s="5"/>
      <c r="S152" s="34">
        <v>104.60537439657688</v>
      </c>
      <c r="T152" s="34" t="s">
        <v>94</v>
      </c>
      <c r="U152" s="34">
        <v>119.1953540764865</v>
      </c>
      <c r="V152" s="34" t="s">
        <v>94</v>
      </c>
      <c r="W152" s="36">
        <v>139.22883318830455</v>
      </c>
    </row>
    <row r="153" spans="15:23" ht="14.25">
      <c r="O153" s="32"/>
      <c r="P153" s="5">
        <v>11</v>
      </c>
      <c r="Q153" s="35">
        <v>106.12628719625954</v>
      </c>
      <c r="R153" s="5"/>
      <c r="S153" s="34">
        <v>110.26521239691367</v>
      </c>
      <c r="T153" s="34" t="s">
        <v>94</v>
      </c>
      <c r="U153" s="34">
        <v>124.9801946068608</v>
      </c>
      <c r="V153" s="34" t="s">
        <v>94</v>
      </c>
      <c r="W153" s="36">
        <v>146.52903497951726</v>
      </c>
    </row>
    <row r="154" spans="15:23" ht="15" thickBot="1">
      <c r="O154" s="37"/>
      <c r="P154" s="38">
        <v>12</v>
      </c>
      <c r="Q154" s="39">
        <v>113.3894735938685</v>
      </c>
      <c r="R154" s="38"/>
      <c r="S154" s="40">
        <v>117.81166306402937</v>
      </c>
      <c r="T154" s="40" t="s">
        <v>94</v>
      </c>
      <c r="U154" s="40">
        <v>133.73690128794303</v>
      </c>
      <c r="V154" s="40" t="s">
        <v>94</v>
      </c>
      <c r="W154" s="41">
        <v>155.7605070858655</v>
      </c>
    </row>
  </sheetData>
  <sheetProtection/>
  <printOptions/>
  <pageMargins left="0.7" right="0.7" top="0.75" bottom="0.75" header="0.3" footer="0.3"/>
  <pageSetup fitToWidth="2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2011-10-14T22:13:07Z</dcterms:modified>
  <cp:category/>
  <cp:version/>
  <cp:contentType/>
  <cp:contentStatus/>
</cp:coreProperties>
</file>